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P:\__COVID19\1_FondsDeSecours\_Formulaire\"/>
    </mc:Choice>
  </mc:AlternateContent>
  <xr:revisionPtr revIDLastSave="0" documentId="13_ncr:1_{6F97857D-3F2E-42F4-86EB-70B69AF7D63F}" xr6:coauthVersionLast="45" xr6:coauthVersionMax="45" xr10:uidLastSave="{00000000-0000-0000-0000-000000000000}"/>
  <bookViews>
    <workbookView xWindow="-120" yWindow="-120" windowWidth="29040" windowHeight="15840" tabRatio="853" xr2:uid="{00000000-000D-0000-FFFF-FFFF00000000}"/>
  </bookViews>
  <sheets>
    <sheet name="Notice (pièces à fournir)" sheetId="11" r:id="rId1"/>
    <sheet name="1-Formulaire" sheetId="8" r:id="rId2"/>
    <sheet name="2-TableauSuiviDates" sheetId="1" r:id="rId3"/>
    <sheet name="3-Situation financière" sheetId="9" r:id="rId4"/>
    <sheet name="4-ModèleDédit" sheetId="12" r:id="rId5"/>
    <sheet name="FAQ" sheetId="14" r:id="rId6"/>
    <sheet name="TableauCroiséDynamique" sheetId="4" state="hidden" r:id="rId7"/>
    <sheet name="TCD-autresdep" sheetId="5" state="hidden" r:id="rId8"/>
    <sheet name="TCD-assur" sheetId="6" state="hidden" r:id="rId9"/>
  </sheets>
  <definedNames>
    <definedName name="_Hlk35851729" localSheetId="5">FAQ!$B$13</definedName>
    <definedName name="_xlnm.Print_Titles" localSheetId="2">'2-TableauSuiviDates'!$1:$2</definedName>
    <definedName name="_xlnm.Print_Area" localSheetId="1">'1-Formulaire'!$A$1:$I$47</definedName>
    <definedName name="_xlnm.Print_Area" localSheetId="2">'2-TableauSuiviDates'!$A$1:$P$85</definedName>
    <definedName name="_xlnm.Print_Area" localSheetId="3">'3-Situation financière'!$A$1:$F$37</definedName>
    <definedName name="_xlnm.Print_Area" localSheetId="4">'4-ModèleDédit'!$A$1:$D$39</definedName>
    <definedName name="_xlnm.Print_Area" localSheetId="0">'Notice (pièces à fournir)'!$A$1:$I$33</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4" i="1" l="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N22" i="1"/>
  <c r="H52" i="8" l="1"/>
  <c r="H51" i="8"/>
  <c r="H50" i="8"/>
  <c r="H49" i="8"/>
  <c r="F54" i="8"/>
  <c r="F53" i="8"/>
  <c r="F52" i="8"/>
  <c r="F51" i="8"/>
  <c r="F50" i="8"/>
  <c r="F49" i="8"/>
  <c r="B53" i="8"/>
  <c r="B51" i="8"/>
  <c r="B49" i="8"/>
  <c r="N48" i="1"/>
  <c r="N47" i="1"/>
  <c r="N49" i="1"/>
  <c r="N46" i="1"/>
  <c r="N45" i="1"/>
  <c r="N44" i="1"/>
  <c r="N43" i="1"/>
  <c r="N42" i="1"/>
  <c r="N41" i="1"/>
  <c r="N40" i="1"/>
  <c r="N39" i="1"/>
  <c r="N38" i="1"/>
  <c r="N50" i="1"/>
  <c r="N51" i="1"/>
  <c r="N37" i="1"/>
  <c r="N36" i="1"/>
  <c r="N35" i="1"/>
  <c r="N34" i="1"/>
  <c r="N33" i="1"/>
  <c r="N32" i="1"/>
  <c r="N31" i="1"/>
  <c r="N30" i="1"/>
  <c r="N29" i="1"/>
  <c r="N28" i="1"/>
  <c r="N24" i="1" l="1"/>
  <c r="B18" i="9"/>
  <c r="N84" i="1" l="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27" i="1"/>
  <c r="N26" i="1"/>
  <c r="N25" i="1"/>
  <c r="N23" i="1"/>
  <c r="E5" i="1" l="1"/>
  <c r="E18" i="9" l="1"/>
  <c r="D18" i="9"/>
  <c r="C18" i="9"/>
  <c r="D23" i="1" l="1"/>
  <c r="C23" i="1"/>
  <c r="I14" i="1" l="1"/>
  <c r="J14" i="1" l="1"/>
  <c r="L14" i="1"/>
  <c r="O14" i="1"/>
  <c r="B22" i="9"/>
  <c r="B31" i="9" s="1"/>
  <c r="K14" i="1"/>
  <c r="E8" i="1"/>
  <c r="E7" i="1"/>
  <c r="E6" i="1"/>
  <c r="E4" i="9"/>
  <c r="E22" i="9"/>
  <c r="D22" i="9"/>
  <c r="C22" i="9"/>
  <c r="D84" i="1"/>
  <c r="D22" i="1"/>
  <c r="C84" i="1"/>
  <c r="C22" i="1"/>
  <c r="E31" i="9" l="1"/>
  <c r="C31" i="9"/>
  <c r="D31" i="9"/>
  <c r="C33" i="9" l="1"/>
  <c r="E33" i="9"/>
  <c r="D33" i="9"/>
  <c r="B33" i="9"/>
  <c r="B34" i="9" s="1"/>
  <c r="C8" i="9" s="1"/>
  <c r="O17" i="1"/>
  <c r="O15" i="1"/>
  <c r="L15" i="1"/>
  <c r="K16" i="1"/>
  <c r="O16" i="1"/>
  <c r="I16" i="1"/>
  <c r="J17" i="1"/>
  <c r="K17" i="1"/>
  <c r="L16" i="1"/>
  <c r="J15" i="1"/>
  <c r="L17" i="1"/>
  <c r="J16" i="1"/>
  <c r="I17" i="1"/>
  <c r="K15" i="1"/>
  <c r="I15" i="1"/>
  <c r="C34" i="9" l="1"/>
  <c r="D8" i="9" s="1"/>
  <c r="D34" i="9" s="1"/>
  <c r="E8" i="9" s="1"/>
  <c r="E3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Séverine Morin</author>
  </authors>
  <commentList>
    <comment ref="E9" authorId="0" shapeId="0" xr:uid="{00000000-0006-0000-0200-000001000000}">
      <text>
        <r>
          <rPr>
            <b/>
            <sz val="9"/>
            <color indexed="81"/>
            <rFont val="Tahoma"/>
            <family val="2"/>
          </rPr>
          <t>Date de mise à jour par vos soins des informations</t>
        </r>
        <r>
          <rPr>
            <sz val="9"/>
            <color indexed="81"/>
            <rFont val="Tahoma"/>
            <family val="2"/>
          </rPr>
          <t xml:space="preserve">
</t>
        </r>
      </text>
    </comment>
    <comment ref="G20" authorId="0" shapeId="0" xr:uid="{00000000-0006-0000-0200-000005000000}">
      <text>
        <r>
          <rPr>
            <b/>
            <sz val="9"/>
            <color indexed="81"/>
            <rFont val="Tahoma"/>
            <family val="2"/>
          </rPr>
          <t>Choisir ici votre rôle dans le déroulement de la représentation</t>
        </r>
        <r>
          <rPr>
            <sz val="9"/>
            <color indexed="81"/>
            <rFont val="Tahoma"/>
            <family val="2"/>
          </rPr>
          <t xml:space="preserve">
</t>
        </r>
      </text>
    </comment>
    <comment ref="H20" authorId="0" shapeId="0" xr:uid="{00000000-0006-0000-0200-000006000000}">
      <text>
        <r>
          <rPr>
            <b/>
            <sz val="9"/>
            <color indexed="81"/>
            <rFont val="Tahoma"/>
            <family val="2"/>
          </rPr>
          <t>Choisir ici le type d'événement lié à cette représentation.</t>
        </r>
        <r>
          <rPr>
            <sz val="9"/>
            <color indexed="81"/>
            <rFont val="Tahoma"/>
            <family val="2"/>
          </rPr>
          <t xml:space="preserve">
Si la représentation est reportée indiquez-le ici et indiquez la nouvelle date de diffusion prévue dans la colonne suivante. Vous pourrez indiquer dans cette ligne les dépenses irrécupérables que vous aurez engagées pour cette date. </t>
        </r>
      </text>
    </comment>
    <comment ref="A84" authorId="0" shapeId="0" xr:uid="{00000000-0006-0000-0200-000010000000}">
      <text>
        <r>
          <rPr>
            <b/>
            <sz val="9"/>
            <color indexed="81"/>
            <rFont val="Tahoma"/>
            <family val="2"/>
          </rPr>
          <t>Si vous avez besoin de lignes supplémentaires merci de bien vouloir insérer des lignes au-dessus de cette ligne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Louise EDE</author>
  </authors>
  <commentList>
    <comment ref="B8" authorId="0" shapeId="0" xr:uid="{00000000-0006-0000-0300-000001000000}">
      <text>
        <r>
          <rPr>
            <b/>
            <sz val="8"/>
            <color indexed="81"/>
            <rFont val="Tahoma"/>
            <family val="2"/>
          </rPr>
          <t>Reporter le solde du mois précédent</t>
        </r>
      </text>
    </comment>
  </commentList>
</comments>
</file>

<file path=xl/sharedStrings.xml><?xml version="1.0" encoding="utf-8"?>
<sst xmlns="http://schemas.openxmlformats.org/spreadsheetml/2006/main" count="424" uniqueCount="294">
  <si>
    <t>Etat au :</t>
  </si>
  <si>
    <t>Type d'événements</t>
  </si>
  <si>
    <t>Exploitant de salle (sans production / diffusion)</t>
  </si>
  <si>
    <t>Exploitant de salle et diffuseur de la représentation</t>
  </si>
  <si>
    <t>Producteur du spectacle et cessionnaire de la représentation</t>
  </si>
  <si>
    <t>Producteur du spectacle et diffuseur de la représentation</t>
  </si>
  <si>
    <t>Promoteur local et diffuseur de la représentation</t>
  </si>
  <si>
    <t>Organisateur de festival et diffuseur de la représentation</t>
  </si>
  <si>
    <t>Date : du</t>
  </si>
  <si>
    <t>Date : au</t>
  </si>
  <si>
    <t>NbRep</t>
  </si>
  <si>
    <t>Votre rôle sur cette date</t>
  </si>
  <si>
    <t>TypeEvénement</t>
  </si>
  <si>
    <t>Nom du spectacle / du groupe</t>
  </si>
  <si>
    <t>Commentaires</t>
  </si>
  <si>
    <t>Dépenses totales Prévues</t>
  </si>
  <si>
    <t>Dépenses totales Réalisées</t>
  </si>
  <si>
    <t>Vous êtes :</t>
  </si>
  <si>
    <t>XXX</t>
  </si>
  <si>
    <t>A remplir</t>
  </si>
  <si>
    <t>TypeLigne</t>
  </si>
  <si>
    <t>xxx</t>
  </si>
  <si>
    <t>N° CNV :</t>
  </si>
  <si>
    <t>Ville :</t>
  </si>
  <si>
    <t>C Postal :</t>
  </si>
  <si>
    <t>Étiquettes de lignes</t>
  </si>
  <si>
    <t>(vide)</t>
  </si>
  <si>
    <t>Total général</t>
  </si>
  <si>
    <t>SUIVI DES DONNEES DE FREQUENTATION</t>
  </si>
  <si>
    <t>Somme de Fréquentation Prévue</t>
  </si>
  <si>
    <t>Somme de Fréquentation Réalisée</t>
  </si>
  <si>
    <t>Recettes propres totales Prévues</t>
  </si>
  <si>
    <t>Recettes propres totales Réalisées</t>
  </si>
  <si>
    <t>SUIVI DU NOMBRE DE REPRESENTATIONS</t>
  </si>
  <si>
    <t>Somme de NbRep</t>
  </si>
  <si>
    <t>Pensez à ne comptabiliser qu'une fois les représentations reportées (date initialement prévue / nouvelle date après report)</t>
  </si>
  <si>
    <t>Mois début</t>
  </si>
  <si>
    <t>Année début</t>
  </si>
  <si>
    <t>Étiquettes de colonnes</t>
  </si>
  <si>
    <t/>
  </si>
  <si>
    <t>Total Somme de Fréquentation Prévue</t>
  </si>
  <si>
    <t>Total Somme de Fréquentation Réalisée</t>
  </si>
  <si>
    <t>Total Somme de Recettes propres totales Prévues</t>
  </si>
  <si>
    <t>Somme de Recettes propres totales Prévues</t>
  </si>
  <si>
    <t>Total Somme de Recettes propres totales Réalisées</t>
  </si>
  <si>
    <t>Somme de Recettes propres totales Réalisées</t>
  </si>
  <si>
    <t>SUIVI DES DONNEES DE RECETTES PROPRES TOTALES</t>
  </si>
  <si>
    <t>SUIVI DES DONNEES DE DEPENSES TOTALES</t>
  </si>
  <si>
    <t>Total Somme de Dépenses totales Prévues</t>
  </si>
  <si>
    <t>Somme de Dépenses totales Prévues</t>
  </si>
  <si>
    <t>Total Somme de Dépenses totales Réalisées</t>
  </si>
  <si>
    <t>Somme de Dépenses totales Réalisées</t>
  </si>
  <si>
    <t>A ACTUALISER A PARTIR DU MENU OUTILS DE TABLEAU CROISE DYNAMIQUE</t>
  </si>
  <si>
    <t>SUIVI DES DONNEES DE SOLDE RECETTES-DEPENSES</t>
  </si>
  <si>
    <t>Total Somme de Solde R-D prévu</t>
  </si>
  <si>
    <t>Somme de Solde R-D prévu</t>
  </si>
  <si>
    <t>Total Somme de Solde R-D réalisé</t>
  </si>
  <si>
    <t>Somme de Solde R-D réalisé</t>
  </si>
  <si>
    <t>Total Somme de Solde R-D hors Ass</t>
  </si>
  <si>
    <t>Somme de Solde R-D hors Ass</t>
  </si>
  <si>
    <t>EXEMPLES DE TABLEAUX RECAPITULATIFS - REPARTITION PAR MOIS EN FONCTION DE LA DATE DE DEBUT INDIQUEE DANS LE TABLEAU DE SUIVI</t>
  </si>
  <si>
    <t>Total Somme de dt Recettes billetterie et/ou cession(s) Prévues</t>
  </si>
  <si>
    <t>Somme de dt Recettes billetterie et/ou cession(s) Prévues</t>
  </si>
  <si>
    <t>Total Somme de dt Recettes billetterie et/ou cession(s) Réalisées</t>
  </si>
  <si>
    <t>Somme de dt Recettes billetterie et/ou cession(s) Réalisées</t>
  </si>
  <si>
    <t>SUIVI DES DONNEES DE RECETTES DE BILLETTERIE ET/OU CESSIONS</t>
  </si>
  <si>
    <t>Total Somme de dt Dépenses de sécurité-sûreté Prévues</t>
  </si>
  <si>
    <t>Somme de dt Dépenses de sécurité-sûreté Prévues</t>
  </si>
  <si>
    <t>Total Somme de dt Dépenses de sécurité-sûreté Réalisées</t>
  </si>
  <si>
    <t>Somme de dt Dépenses de sécurité-sûreté Réalisées</t>
  </si>
  <si>
    <t>SUIVI DES DONNEES DE DEPENSES DE SECURITE-SURETE</t>
  </si>
  <si>
    <t>Somme de dt Autres dépenses additionnelles Montant</t>
  </si>
  <si>
    <t>SUIVI DES DONNEES DES AUTRES DEPENSES ADDITIONNELLES (classement des intitulés indiqués dans la liste par date)</t>
  </si>
  <si>
    <t>Montant indemnité assurance prévue</t>
  </si>
  <si>
    <t>SUIVI DES DONNEES DES AUTRES DEPENSES ADDITIONNELLES (classement des intitulés feuille TCD-autresdep)</t>
  </si>
  <si>
    <t>Somme de Montant indemnité assurance prévue</t>
  </si>
  <si>
    <t>SUIVI DES DONNEES INDEMINITES D'ASSURANCES PREVUES (dates prévues des versements indemnités feuille TCD-assur)</t>
  </si>
  <si>
    <t>SUIVI DES DONNEES INDEMINITES D'ASSURANCES PREVUES : dates prévues des versements indemnités (en ligne) en fonction du mois prévu de diffusion de la représentation (en colonne)</t>
  </si>
  <si>
    <t>Raison sociale :</t>
  </si>
  <si>
    <t xml:space="preserve">Adresse : </t>
  </si>
  <si>
    <t>Fait à :</t>
  </si>
  <si>
    <t>Le :</t>
  </si>
  <si>
    <t>N° Siret :</t>
  </si>
  <si>
    <t>Prénom Nom :</t>
  </si>
  <si>
    <t>VOTRE STRUCTURE</t>
  </si>
  <si>
    <t xml:space="preserve">CP : </t>
  </si>
  <si>
    <t xml:space="preserve">Commune : </t>
  </si>
  <si>
    <t>CONTACT DOSSIER</t>
  </si>
  <si>
    <t>T :</t>
  </si>
  <si>
    <t xml:space="preserve">Mail : </t>
  </si>
  <si>
    <t>Structure :</t>
  </si>
  <si>
    <t xml:space="preserve">MOIS : </t>
  </si>
  <si>
    <t>SOLDE en DEBUT de MOIS</t>
  </si>
  <si>
    <t>DECAISSEMENTS TTC</t>
  </si>
  <si>
    <t>Frais / Intérêts bancaires</t>
  </si>
  <si>
    <t>Impots et taxes</t>
  </si>
  <si>
    <t>Dettes</t>
  </si>
  <si>
    <t>TOTAL DECAISSEMENTS</t>
  </si>
  <si>
    <t>ENCAISSEMENTS TTC</t>
  </si>
  <si>
    <t>…</t>
  </si>
  <si>
    <t>Subventions</t>
  </si>
  <si>
    <t>Apport en capital</t>
  </si>
  <si>
    <t>TOTAL ENCAISSEMENTS</t>
  </si>
  <si>
    <t>SOLDE du MOIS</t>
  </si>
  <si>
    <t>SOLDE de FIN de MOIS</t>
  </si>
  <si>
    <t>Notice</t>
  </si>
  <si>
    <t>1- Formulaire</t>
  </si>
  <si>
    <t>2- Liste des représentations programmées, des suites données et des surcoûts engendrés assumés par votre entreprise</t>
  </si>
  <si>
    <t>N° de licence 1 :</t>
  </si>
  <si>
    <t>N° de licence 3 :</t>
  </si>
  <si>
    <t>N° de licence 2 :</t>
  </si>
  <si>
    <t>Frais Généraux (charges fixes)</t>
  </si>
  <si>
    <t>Frais d'Exploitation (charges variables)</t>
  </si>
  <si>
    <t>Chiffre d'affaires</t>
  </si>
  <si>
    <t>Encaissements crédits de TVA</t>
  </si>
  <si>
    <t>Indemnités d'assurance</t>
  </si>
  <si>
    <t>Emprunts ou avances</t>
  </si>
  <si>
    <t>DELAI DE DEPOT DES DOSSIERS</t>
  </si>
  <si>
    <t>date d'expiration :</t>
  </si>
  <si>
    <r>
      <t xml:space="preserve">Partenaires privés </t>
    </r>
    <r>
      <rPr>
        <sz val="9"/>
        <rFont val="Arial"/>
        <family val="2"/>
      </rPr>
      <t>(à préciser)</t>
    </r>
  </si>
  <si>
    <t>Auprès de quel(s) organisme(s) ?</t>
  </si>
  <si>
    <t>BENEFICIAIRES</t>
  </si>
  <si>
    <t>PERIMETRE</t>
  </si>
  <si>
    <t xml:space="preserve">LISTE DES PIECES A FOURNIR </t>
  </si>
  <si>
    <t xml:space="preserve">Représentant légal de la structure : </t>
  </si>
  <si>
    <t xml:space="preserve">Fonction : </t>
  </si>
  <si>
    <t>Seules les cellules en bleu sont à remplir.</t>
  </si>
  <si>
    <t>Numéro CNM (le cas échéant) :</t>
  </si>
  <si>
    <t>POUR LES NON AFFILIES CNM</t>
  </si>
  <si>
    <t>Prévisible avant covid19</t>
  </si>
  <si>
    <t>Maintenue partiellement</t>
  </si>
  <si>
    <t>Maintenue</t>
  </si>
  <si>
    <t>TOURNEE ARTISTE XXX</t>
  </si>
  <si>
    <t>PROGRAMMATION</t>
  </si>
  <si>
    <t xml:space="preserve">FONDS DE SECOURS pour les entreprises de spectacle musical et de variétés </t>
  </si>
  <si>
    <t>secours@cnv.fr</t>
  </si>
  <si>
    <t xml:space="preserve">Les dossiers sont à déposer au fil de l'eau et seront étudiés dans un délai maximum d'une semaine après leur dépôt. </t>
  </si>
  <si>
    <t xml:space="preserve">* Aide à la continuité de l'activité des entreprises du spectacle vivant musical et / ou de variétés            * Pertes économiques résultant directement des annulations totales ou partielles, reports, et baisses de recettes en lien avec les dispositions prises par la puissance publique pour empécher la propagation du Covid19.                                                                
</t>
  </si>
  <si>
    <t xml:space="preserve">Les principes de ce fonds ont été mis en place et votés par le Conseil d'administration du Centre National de la Musique du 18 mars 2020.                                                                              
</t>
  </si>
  <si>
    <t>Ce fonds est abondé par le Centre National de la Musique, la Sacem, l'Adami et la Spedidam</t>
  </si>
  <si>
    <r>
      <t xml:space="preserve">Description succincte de votre structure ainsi que de votre activité  </t>
    </r>
    <r>
      <rPr>
        <b/>
        <i/>
        <sz val="12"/>
        <rFont val="Arial Narrow"/>
        <family val="2"/>
      </rPr>
      <t>(date de création, nature de votre activité)</t>
    </r>
    <r>
      <rPr>
        <b/>
        <sz val="12"/>
        <rFont val="Arial Narrow"/>
        <family val="2"/>
      </rPr>
      <t xml:space="preserve">: </t>
    </r>
  </si>
  <si>
    <r>
      <t xml:space="preserve">Votre rôle sur cette date </t>
    </r>
    <r>
      <rPr>
        <i/>
        <sz val="11"/>
        <color theme="1"/>
        <rFont val="Arial Narrow"/>
        <family val="2"/>
      </rPr>
      <t>(choisir dans le menu déroulant)</t>
    </r>
  </si>
  <si>
    <t>Commentaires si nécessaire</t>
  </si>
  <si>
    <t xml:space="preserve">Préciser le type de frais d'exploitation : </t>
  </si>
  <si>
    <t>Commentaires  Mesures prises (chomage partiel, décalage des échéances sociales et fiscales, plan d'étalement des créances …)</t>
  </si>
  <si>
    <t>Commentaires Mesures dont vous bénéficiez (maintien de subvention, aides exceptionnelles COVID19…)</t>
  </si>
  <si>
    <t xml:space="preserve">VOTRE DEMANDE  </t>
  </si>
  <si>
    <t>Le Fonds de secours vise à permettre au demandeur de surmonter les difficultés économiques qu’il rencontre, en particulier en matière de trésorerie, du fait de la propagation du virus Covid19 et des mesures visant à en ralentir la progression et qui met en péril la continuité de son activité.</t>
  </si>
  <si>
    <t>MONTANT DE L'AIDE</t>
  </si>
  <si>
    <t>ELIGIBILITE</t>
  </si>
  <si>
    <t>Pour que son dossier soit recevable, il conviendra que le demandeur se soit acquitté de ses obligations vis à vis des organismes de gestion collective, en matière de paiement des droits de représentation.</t>
  </si>
  <si>
    <t>CRITERES D'APPRECIATION</t>
  </si>
  <si>
    <t>La sincérité et le sérieux des informations financières transmises ;
Le caractère direct du lien entre la difficulté financière rencontrée et l’épidémie de Covid19 ;
L’historique d’activité du demandeur ;
L’obtention par le demandeur d’aides du CNM en 2019 et 2020 ;
La gravité de la situation du demandeur et le risque quant à la continuité de son activité</t>
  </si>
  <si>
    <t>L’examen des dossiers est effectué au cours de la semaine qui suit leur dépôt. Le CNM peut demander un complément d’information au demandeur.
La décision d’attribution de l’aide ou de refus intervient au plus tard dix-sept jours calendaires après le dépôt du dossier.
Le paiement de l’aide intervient dans la semaine qui suit la décision.</t>
  </si>
  <si>
    <t>MODALITES DU FONDS</t>
  </si>
  <si>
    <t xml:space="preserve">version du </t>
  </si>
  <si>
    <t>NON</t>
  </si>
  <si>
    <t>NSP</t>
  </si>
  <si>
    <t xml:space="preserve">Garantie  assurances </t>
  </si>
  <si>
    <t>Différentiel</t>
  </si>
  <si>
    <t>Si votre texte dépasse l’espace disponible dans cette case, veuillez joindre un texte en format pdf intitulé Nom de votre structure_FormulaireBis.</t>
  </si>
  <si>
    <t xml:space="preserve">Total des représentations </t>
  </si>
  <si>
    <t>Nb de projets différents</t>
  </si>
  <si>
    <t>Subvention sollicitée :</t>
  </si>
  <si>
    <t>Je, soussigné,</t>
  </si>
  <si>
    <t>atteste sur l'honneur</t>
  </si>
  <si>
    <t xml:space="preserve">avoir versé ou m'engager à verser : </t>
  </si>
  <si>
    <t xml:space="preserve">A madame </t>
  </si>
  <si>
    <t xml:space="preserve">A monsieur </t>
  </si>
  <si>
    <t xml:space="preserve"> à titre de dédommagement à la suite de l’annulation de :  </t>
  </si>
  <si>
    <t xml:space="preserve">la date du </t>
  </si>
  <si>
    <t xml:space="preserve">Fait à </t>
  </si>
  <si>
    <t>Le</t>
  </si>
  <si>
    <t>Signature</t>
  </si>
  <si>
    <t>Total Cadre subv</t>
  </si>
  <si>
    <t xml:space="preserve">la somme de </t>
  </si>
  <si>
    <t>Produits totaux HT</t>
  </si>
  <si>
    <t>Charges totales HT</t>
  </si>
  <si>
    <t>Reprévision post-Covid</t>
  </si>
  <si>
    <t>Nb représentations</t>
  </si>
  <si>
    <t>Nom du spectacle / du groupe / du festival</t>
  </si>
  <si>
    <t>Chaque demandeur peut bénéficier d’un soutien d’un montant maximum de 8 000 euros, et ne peut formuler qu'une seule demande. 
Ce montant pourra être bonifié et porté à 11 500 €, sous réserve que le demandeur s’engage à consacrer une part de l’aide au moins égale à 1 500€ au paiement d’un dédit compensant un ou plusieurs cachets qui n’auront pas été honorés du fait de l’annulation d’une ou plusieurs représentations.</t>
  </si>
  <si>
    <t xml:space="preserve">L'entreprise a-t-elle des prêts en cours ?
</t>
  </si>
  <si>
    <t>Annulée</t>
  </si>
  <si>
    <t>Reportée</t>
  </si>
  <si>
    <r>
      <t xml:space="preserve">Impact sur la représentation 
</t>
    </r>
    <r>
      <rPr>
        <i/>
        <sz val="11"/>
        <color theme="1"/>
        <rFont val="Arial Narrow"/>
        <family val="2"/>
      </rPr>
      <t>(choisir dans le menu déroulant)</t>
    </r>
  </si>
  <si>
    <t>Nb de dates Exploitant de salle</t>
  </si>
  <si>
    <t>Nb de dates Exploitant / diffuseur</t>
  </si>
  <si>
    <t xml:space="preserve">Nb de dates prod et cessionnaire </t>
  </si>
  <si>
    <t>Nb de dates prod et diffuseur</t>
  </si>
  <si>
    <t>Nb de dates promoteur local et diffuseur</t>
  </si>
  <si>
    <t>Nb de date organisateur de festival</t>
  </si>
  <si>
    <t>Nb de dates reportées</t>
  </si>
  <si>
    <t>Nb de dates maintenues</t>
  </si>
  <si>
    <t>Nb annulées</t>
  </si>
  <si>
    <t>Nb maintenues partiellement</t>
  </si>
  <si>
    <t>Si vous avez besoin de lignes supplémentaires, vous pouvez les insérer au-dessus de la ligne 84.</t>
  </si>
  <si>
    <r>
      <t xml:space="preserve">* CE FORMULAIRE COMPLETE                                                                  </t>
    </r>
    <r>
      <rPr>
        <sz val="10"/>
        <rFont val="Arial Narrow"/>
        <family val="2"/>
      </rPr>
      <t>Onglet 1-Formulaire du présent document, jusqu'à la description des difficultés rencontrées incluse
Onglet 2-TableauSuiviDates,                                                                                                                                                                                                                                                                                                                                                     
Onglet 3- Situation financière</t>
    </r>
    <r>
      <rPr>
        <sz val="10"/>
        <color theme="1"/>
        <rFont val="Arial Narrow"/>
        <family val="2"/>
      </rPr>
      <t xml:space="preserve">
</t>
    </r>
    <r>
      <rPr>
        <sz val="10"/>
        <color rgb="FFFF0000"/>
        <rFont val="Arial Narrow"/>
        <family val="2"/>
      </rPr>
      <t xml:space="preserve">* UN RIB en pdf                                                                                                           * LE CAS ECHEANT, UNE ATTESTATION SUR L'HONNEUR DE DEDIT (onglet 4)                                                                                                                                                                                                                                      </t>
    </r>
    <r>
      <rPr>
        <sz val="10"/>
        <rFont val="Arial Narrow"/>
        <family val="2"/>
      </rPr>
      <t xml:space="preserve">    </t>
    </r>
    <r>
      <rPr>
        <sz val="10"/>
        <color rgb="FFFF0000"/>
        <rFont val="Arial Narrow"/>
        <family val="2"/>
      </rPr>
      <t xml:space="preserve">              
</t>
    </r>
  </si>
  <si>
    <r>
      <t xml:space="preserve">Etes-vous / avez-vous été redevable de la taxe sur les spectacles de variété ?       </t>
    </r>
    <r>
      <rPr>
        <sz val="12"/>
        <rFont val="Arial Narrow"/>
        <family val="2"/>
      </rPr>
      <t>OUI</t>
    </r>
    <r>
      <rPr>
        <b/>
        <sz val="12"/>
        <rFont val="Arial Narrow"/>
        <family val="2"/>
      </rPr>
      <t xml:space="preserve">                  </t>
    </r>
    <r>
      <rPr>
        <sz val="12"/>
        <rFont val="Arial Narrow"/>
        <family val="2"/>
      </rPr>
      <t>NON</t>
    </r>
    <r>
      <rPr>
        <b/>
        <sz val="12"/>
        <rFont val="Arial Narrow"/>
        <family val="2"/>
      </rPr>
      <t xml:space="preserve"> </t>
    </r>
  </si>
  <si>
    <t>OUI/NON/NSP</t>
  </si>
  <si>
    <t>Produits-Charges avant covid 19</t>
  </si>
  <si>
    <t>Produits-Charges post- covid 19</t>
  </si>
  <si>
    <t>Le demandeur doit être une personne morale, qui détient une licence 1, ou 2, ou 3, exerce son activité dans le domaine de la musique et des variétés et répond aux caractéristiques des TPE et PME (structures de droit moral &lt;250 salariés et avec un CA &lt;à 50M€).</t>
  </si>
  <si>
    <t xml:space="preserve">ELEMENTS A ENVOYER UNIQUEMENT A </t>
  </si>
  <si>
    <t>FAQ _ FondsdeSecours_CNM</t>
  </si>
  <si>
    <t xml:space="preserve">Qui peut solliciter le fonds ? </t>
  </si>
  <si>
    <t>Les structures de spectacle qui œuvrent dans le champ de la musique et des variétés indépendamment du paiement de la taxe.</t>
  </si>
  <si>
    <t>Que soutient le fonds ?</t>
  </si>
  <si>
    <t xml:space="preserve">L’aide à la continuité de l'activité des entreprises du spectacle vivant musical et / ou de variétés et les pertes économiques résultant directement des annulations totales ou partielles, reports, et baisses de recettes en lien avec les dispositions prises par la puissance publique pour empêcher la propagation du Covid19.          </t>
  </si>
  <si>
    <t xml:space="preserve">OUI </t>
  </si>
  <si>
    <t>Comment candidater ?</t>
  </si>
  <si>
    <t>Uniquement par mail sur la boîte secours@cnv.fr et uniquement en remplissant le fichier adéquat disponible sur le site internet du CNM : www.cnv.fr</t>
  </si>
  <si>
    <t>Pièces à fournir</t>
  </si>
  <si>
    <t>Le Fichier de demande : Onglet 1-Formulaire</t>
  </si>
  <si>
    <t>Ce formulaire permet de connaître l’activité de la structure et la nature de ses difficultés.</t>
  </si>
  <si>
    <t>C’est le numéro qui vous est donné lorsque vous rentrez pour la première fois en contact avec l’établissement. Si vous n’avez pas encore ce numéro, il vous sera transmis a posteriori et vous servira pour les différents échanges que vous aurez avec l’établissement.</t>
  </si>
  <si>
    <t>Il n’y a pas de mode de calcul. Le montant maximum de 8 000 € pourra être bonifié et porté à 11 500 €, sous réserve que vous consacriez une part de l’aide au moins égale à 1 500€ au paiement d’un dédit compensant un ou plusieurs cachets qui n’auront pas été honorés du fait de l’annulation d’une ou plusieurs représentations (onglet 4- modèle de dédit).</t>
  </si>
  <si>
    <t>Nous vous conseillons d’être concis, mais vous pouvez joindre à votre demande un PDF explicatif.</t>
  </si>
  <si>
    <t>Il s’agit juste de mieux connaitre la structure et de mesurer l’ampleur de l’impact des mesures anti Covid-19 sur votre activité.</t>
  </si>
  <si>
    <t>Il s’agit juste de mieux connaitre la structure, de mesurer l’ampleur de l’impact des mesures anti Covid-19 sur votre activité, et de voir dans quelle mesure le CNM pourra également vous soutenir via une simplification de versement sur les aides précédemment octroyées.</t>
  </si>
  <si>
    <t>Le Fichier de demande : Onglet 2-TableauSuiviDates</t>
  </si>
  <si>
    <t>Ce tableau de suivi permet de suivre le nombre de dates et d’activités impactées</t>
  </si>
  <si>
    <t>Les lignes 22 et 23 sont des exemples.</t>
  </si>
  <si>
    <t>Si au sein d’une même tournée, seulement une partie des dates a pu être reportée, vous pouvez créer 2 lignes (partie de tournée annulées, dates de tournée reportées)</t>
  </si>
  <si>
    <t>Vous remplissez une ligne avec la notion « maintenu partiellement ». Si c’est plus simple pour vous, vous pouvez créer 2 lignes : une avec les dates annulées, l’autre avec les dates maintenues.</t>
  </si>
  <si>
    <t>« Producteur du spectacle et cessionnaire » signifie que vous êtes employeur du plateau et vendeur du contrat de cession ou des coréalisations.</t>
  </si>
  <si>
    <t>« Producteur du spectacle et diffuseur » signifie que vous êtes employeur du plateau et producteur de la date.</t>
  </si>
  <si>
    <t>Vous pouvez considérer cette date annulée, même si celle-ci sera au final reportée.</t>
  </si>
  <si>
    <t>Le fichier de demande : Onglet 3- Situation financière</t>
  </si>
  <si>
    <t>L’idée de ce document est de connaître la situation de trésorerie de votre structure.</t>
  </si>
  <si>
    <t>Les cellules bleues sont à saisir.</t>
  </si>
  <si>
    <t>OUI si le versement de cette subvention intervient dans les mois concernés par le tableau de situation financière.</t>
  </si>
  <si>
    <t>Le fichier de demande : Onglet 4-ModèleDédit</t>
  </si>
  <si>
    <t>Nous vous avons préparé un modèle de dédit que vous pouvez utiliser en l’état ou adapter. Merci si possible de nous l’envoyer signé (même en signature électronique).</t>
  </si>
  <si>
    <t>Autres questions</t>
  </si>
  <si>
    <t>Relisez attentivement ce document et rejeter un œil aux onglets. Il y a beaucoup de lignes, mais elles correspondent à votre activité. Sinon secours@cnv.fr, nous essayerons de vous accompagner au mieux de nos ressources.</t>
  </si>
  <si>
    <t>Faites un mail à secours@cnv.fr, nous travaillerons ensemble à voir comment on pourrait vous faire entrer dans les « cases »</t>
  </si>
  <si>
    <t>Vous trouverez ici : https://www.cnv.fr/covid-19-cnm-aux-cotes-professionnels des informations et dispositions qui pourront vous être utiles.</t>
  </si>
  <si>
    <t>Qui décide de l’attribution de l’aide ?</t>
  </si>
  <si>
    <t>Quels sont les délais ?</t>
  </si>
  <si>
    <t>Les réponses devraient intervenir par mail dans la semaine qui suit le rendu de l’avis par le président de l’établissement</t>
  </si>
  <si>
    <t>Le versement de l’aide devrait intervenir dans les 10 jours qui suivent la décision.</t>
  </si>
  <si>
    <t>POUR TOUTE QUESTION CONCERNANT LE FONDS DE SECOURS ET NON COUVERTE ICI : secours@cnv.fr</t>
  </si>
  <si>
    <t>Bon courage à toutes et tous,</t>
  </si>
  <si>
    <t>L’équipe du CNM</t>
  </si>
  <si>
    <r>
      <t>Ø</t>
    </r>
    <r>
      <rPr>
        <sz val="9"/>
        <color theme="1"/>
        <rFont val="Times New Roman"/>
        <family val="1"/>
      </rPr>
      <t xml:space="preserve">  </t>
    </r>
    <r>
      <rPr>
        <i/>
        <sz val="9"/>
        <color theme="1"/>
        <rFont val="Calibri"/>
        <family val="2"/>
        <scheme val="minor"/>
      </rPr>
      <t xml:space="preserve">Je ne suis pas affilié au CNM, puis-je demander une aide au Fonds de secours ? </t>
    </r>
  </si>
  <si>
    <r>
      <t>OUI</t>
    </r>
    <r>
      <rPr>
        <sz val="9"/>
        <color theme="1"/>
        <rFont val="Calibri"/>
        <family val="2"/>
        <scheme val="minor"/>
      </rPr>
      <t>, en envoyant avec ma demande une copie de mon récépissé de licence ou de ma licence d’entrepreneur de spectacle</t>
    </r>
  </si>
  <si>
    <r>
      <t>Ø</t>
    </r>
    <r>
      <rPr>
        <sz val="9"/>
        <color theme="1"/>
        <rFont val="Times New Roman"/>
        <family val="1"/>
      </rPr>
      <t xml:space="preserve">  </t>
    </r>
    <r>
      <rPr>
        <i/>
        <sz val="9"/>
        <color theme="1"/>
        <rFont val="Calibri"/>
        <family val="2"/>
        <scheme val="minor"/>
      </rPr>
      <t xml:space="preserve">Je n’ai jamais déclaré de taxe au CNM, Puis-je déposer une demande ? </t>
    </r>
  </si>
  <si>
    <r>
      <t>Ø</t>
    </r>
    <r>
      <rPr>
        <sz val="9"/>
        <color theme="1"/>
        <rFont val="Times New Roman"/>
        <family val="1"/>
      </rPr>
      <t xml:space="preserve">  </t>
    </r>
    <r>
      <rPr>
        <i/>
        <sz val="9"/>
        <color theme="1"/>
        <rFont val="Calibri"/>
        <family val="2"/>
        <scheme val="minor"/>
      </rPr>
      <t xml:space="preserve">Je suis une association, puis-je faire une demande ? </t>
    </r>
  </si>
  <si>
    <r>
      <t>OUI</t>
    </r>
    <r>
      <rPr>
        <sz val="9"/>
        <color theme="1"/>
        <rFont val="Calibri"/>
        <family val="2"/>
        <scheme val="minor"/>
      </rPr>
      <t>, le terme « structure » regroupe toutes les personnalités morales, dont font partie les associations.</t>
    </r>
  </si>
  <si>
    <r>
      <t>Ø</t>
    </r>
    <r>
      <rPr>
        <sz val="9"/>
        <color theme="1"/>
        <rFont val="Times New Roman"/>
        <family val="1"/>
      </rPr>
      <t xml:space="preserve">  </t>
    </r>
    <r>
      <rPr>
        <i/>
        <sz val="9"/>
        <color theme="1"/>
        <rFont val="Calibri"/>
        <family val="2"/>
        <scheme val="minor"/>
      </rPr>
      <t xml:space="preserve">Je suis une collectivité, puis-je faire une demande ? </t>
    </r>
  </si>
  <si>
    <r>
      <t>NON</t>
    </r>
    <r>
      <rPr>
        <sz val="9"/>
        <color theme="1"/>
        <rFont val="Calibri"/>
        <family val="2"/>
        <scheme val="minor"/>
      </rPr>
      <t>, le fonds de secours est réservé aux entreprises de spectacles qui ont une licence de spectacle et qui présentent des difficultés de trésorerie liées à la crise du Covid19</t>
    </r>
  </si>
  <si>
    <r>
      <t>Ø</t>
    </r>
    <r>
      <rPr>
        <sz val="9"/>
        <color theme="1"/>
        <rFont val="Times New Roman"/>
        <family val="1"/>
      </rPr>
      <t xml:space="preserve">  </t>
    </r>
    <r>
      <rPr>
        <i/>
        <sz val="9"/>
        <color theme="1"/>
        <rFont val="Calibri"/>
        <family val="2"/>
        <scheme val="minor"/>
      </rPr>
      <t>Je suis un EPCC, puis-je faire une demande ?</t>
    </r>
  </si>
  <si>
    <r>
      <t>OUI</t>
    </r>
    <r>
      <rPr>
        <sz val="9"/>
        <color theme="1"/>
        <rFont val="Calibri"/>
        <family val="2"/>
        <scheme val="minor"/>
      </rPr>
      <t>, si je dispose d’une comptabilité analytique dédiée</t>
    </r>
  </si>
  <si>
    <r>
      <t>Ø</t>
    </r>
    <r>
      <rPr>
        <sz val="9"/>
        <color theme="1"/>
        <rFont val="Times New Roman"/>
        <family val="1"/>
      </rPr>
      <t xml:space="preserve">  </t>
    </r>
    <r>
      <rPr>
        <i/>
        <sz val="9"/>
        <color theme="1"/>
        <rFont val="Calibri"/>
        <family val="2"/>
        <scheme val="minor"/>
      </rPr>
      <t>Une personne physique (artistes…) peut-elle solliciter le fonds de secours ?</t>
    </r>
  </si>
  <si>
    <r>
      <t>NON</t>
    </r>
    <r>
      <rPr>
        <sz val="9"/>
        <color theme="1"/>
        <rFont val="Calibri"/>
        <family val="2"/>
        <scheme val="minor"/>
      </rPr>
      <t>, car ce fonds est dédié aux entreprises du spectacle vivant et de variétés. Pour les soutiens aux artistes en direct, merci de se reporter aux liens en fin de ce document.</t>
    </r>
  </si>
  <si>
    <r>
      <t>Ø</t>
    </r>
    <r>
      <rPr>
        <sz val="9"/>
        <color theme="1"/>
        <rFont val="Times New Roman"/>
        <family val="1"/>
      </rPr>
      <t xml:space="preserve">  </t>
    </r>
    <r>
      <rPr>
        <i/>
        <sz val="9"/>
        <color theme="1"/>
        <rFont val="Calibri"/>
        <family val="2"/>
        <scheme val="minor"/>
      </rPr>
      <t xml:space="preserve">Parle-t-on bien d’une demande d’aide par structure et non par projet ? </t>
    </r>
  </si>
  <si>
    <r>
      <t>OUI</t>
    </r>
    <r>
      <rPr>
        <sz val="9"/>
        <color theme="1"/>
        <rFont val="Calibri"/>
        <family val="2"/>
        <scheme val="minor"/>
      </rPr>
      <t>, il vous est demandé d’indiquer le maximum d’information sur les annulations, reports et maintiens partiels de toutes les activités de votre structure.</t>
    </r>
  </si>
  <si>
    <r>
      <t>Ø</t>
    </r>
    <r>
      <rPr>
        <sz val="9"/>
        <color theme="1"/>
        <rFont val="Times New Roman"/>
        <family val="1"/>
      </rPr>
      <t xml:space="preserve">  </t>
    </r>
    <r>
      <rPr>
        <i/>
        <sz val="9"/>
        <color theme="1"/>
        <rFont val="Calibri"/>
        <family val="2"/>
        <scheme val="minor"/>
      </rPr>
      <t xml:space="preserve">Les aides sont-elles des subventions ? </t>
    </r>
  </si>
  <si>
    <r>
      <t>Ø</t>
    </r>
    <r>
      <rPr>
        <sz val="9"/>
        <color theme="1"/>
        <rFont val="Times New Roman"/>
        <family val="1"/>
      </rPr>
      <t xml:space="preserve">  </t>
    </r>
    <r>
      <rPr>
        <i/>
        <sz val="9"/>
        <color theme="1"/>
        <rFont val="Calibri"/>
        <family val="2"/>
        <scheme val="minor"/>
      </rPr>
      <t>J’ai annulé des dates à l’étranger, puis je être aidé pour cela ?</t>
    </r>
  </si>
  <si>
    <r>
      <t>OUI</t>
    </r>
    <r>
      <rPr>
        <sz val="9"/>
        <color theme="1"/>
        <rFont val="Calibri"/>
        <family val="2"/>
        <scheme val="minor"/>
      </rPr>
      <t>, Toutes les activités impactées par les annulations sont concernées par le Fonds</t>
    </r>
  </si>
  <si>
    <r>
      <t>Ø</t>
    </r>
    <r>
      <rPr>
        <sz val="9"/>
        <color theme="1"/>
        <rFont val="Times New Roman"/>
        <family val="1"/>
      </rPr>
      <t xml:space="preserve">  </t>
    </r>
    <r>
      <rPr>
        <sz val="9"/>
        <color theme="1"/>
        <rFont val="Calibri"/>
        <family val="2"/>
        <scheme val="minor"/>
      </rPr>
      <t>N’oubliez pas le RIB en Pdf à joindre à votre demande</t>
    </r>
  </si>
  <si>
    <r>
      <t>Ø</t>
    </r>
    <r>
      <rPr>
        <sz val="9"/>
        <color theme="1"/>
        <rFont val="Times New Roman"/>
        <family val="1"/>
      </rPr>
      <t xml:space="preserve">  </t>
    </r>
    <r>
      <rPr>
        <sz val="9"/>
        <color theme="1"/>
        <rFont val="Calibri"/>
        <family val="2"/>
        <scheme val="minor"/>
      </rPr>
      <t>Si vous n’êtes pas affiliés au CNM, un récépissé de licence ou une copie de votre licence d’entrepreneur</t>
    </r>
  </si>
  <si>
    <r>
      <t>Ø</t>
    </r>
    <r>
      <rPr>
        <sz val="9"/>
        <color theme="1"/>
        <rFont val="Times New Roman"/>
        <family val="1"/>
      </rPr>
      <t xml:space="preserve">  </t>
    </r>
    <r>
      <rPr>
        <sz val="9"/>
        <color theme="1"/>
        <rFont val="Calibri"/>
        <family val="2"/>
        <scheme val="minor"/>
      </rPr>
      <t>Le formulaire complété</t>
    </r>
  </si>
  <si>
    <r>
      <t>Ø</t>
    </r>
    <r>
      <rPr>
        <sz val="9"/>
        <color theme="1"/>
        <rFont val="Times New Roman"/>
        <family val="1"/>
      </rPr>
      <t xml:space="preserve">  </t>
    </r>
    <r>
      <rPr>
        <i/>
        <sz val="9"/>
        <color theme="1"/>
        <rFont val="Calibri"/>
        <family val="2"/>
        <scheme val="minor"/>
      </rPr>
      <t xml:space="preserve">Qu’est-ce que le n° CNM ? </t>
    </r>
  </si>
  <si>
    <r>
      <t>Ø</t>
    </r>
    <r>
      <rPr>
        <sz val="9"/>
        <color theme="1"/>
        <rFont val="Times New Roman"/>
        <family val="1"/>
      </rPr>
      <t xml:space="preserve">  </t>
    </r>
    <r>
      <rPr>
        <i/>
        <sz val="9"/>
        <color theme="1"/>
        <rFont val="Calibri"/>
        <family val="2"/>
        <scheme val="minor"/>
      </rPr>
      <t xml:space="preserve">Est-ce que le fait que je ne sois pas redevable de la taxe sera un frein pour l’attribution de l’aide ? </t>
    </r>
  </si>
  <si>
    <r>
      <t>PAS DU TOUT</t>
    </r>
    <r>
      <rPr>
        <sz val="9"/>
        <color theme="1"/>
        <rFont val="Calibri"/>
        <family val="2"/>
        <scheme val="minor"/>
      </rPr>
      <t>, c’est juste à des fins statistiques que cette information vous est demandée</t>
    </r>
  </si>
  <si>
    <r>
      <t>Ø</t>
    </r>
    <r>
      <rPr>
        <sz val="9"/>
        <color theme="1"/>
        <rFont val="Times New Roman"/>
        <family val="1"/>
      </rPr>
      <t xml:space="preserve">  </t>
    </r>
    <r>
      <rPr>
        <i/>
        <sz val="9"/>
        <color theme="1"/>
        <rFont val="Calibri"/>
        <family val="2"/>
        <scheme val="minor"/>
      </rPr>
      <t xml:space="preserve">Quel est le mode de calcul de la subvention que je peux solliciter ? </t>
    </r>
  </si>
  <si>
    <r>
      <t>Ø</t>
    </r>
    <r>
      <rPr>
        <sz val="9"/>
        <color theme="1"/>
        <rFont val="Times New Roman"/>
        <family val="1"/>
      </rPr>
      <t xml:space="preserve">  </t>
    </r>
    <r>
      <rPr>
        <i/>
        <sz val="9"/>
        <color theme="1"/>
        <rFont val="Calibri"/>
        <family val="2"/>
        <scheme val="minor"/>
      </rPr>
      <t>Je n’ai pas assez de place pour expliquer mes difficultés dans le formulaire, que puis-je faire.</t>
    </r>
  </si>
  <si>
    <r>
      <t>Ø</t>
    </r>
    <r>
      <rPr>
        <sz val="9"/>
        <color theme="1"/>
        <rFont val="Times New Roman"/>
        <family val="1"/>
      </rPr>
      <t xml:space="preserve">  </t>
    </r>
    <r>
      <rPr>
        <i/>
        <sz val="9"/>
        <color theme="1"/>
        <rFont val="Calibri"/>
        <family val="2"/>
        <scheme val="minor"/>
      </rPr>
      <t>Dans les critères, que signifie "L’historique d’activité du demandeur " ? Je suis une jeune structure vais-je être pénalisé ?</t>
    </r>
    <r>
      <rPr>
        <i/>
        <sz val="9"/>
        <color theme="1"/>
        <rFont val="Segoe UI"/>
        <family val="2"/>
      </rPr>
      <t xml:space="preserve"> </t>
    </r>
  </si>
  <si>
    <r>
      <t>Ø</t>
    </r>
    <r>
      <rPr>
        <sz val="9"/>
        <color theme="1"/>
        <rFont val="Times New Roman"/>
        <family val="1"/>
      </rPr>
      <t xml:space="preserve">  </t>
    </r>
    <r>
      <rPr>
        <i/>
        <sz val="9"/>
        <color theme="1"/>
        <rFont val="Calibri"/>
        <family val="2"/>
        <scheme val="minor"/>
      </rPr>
      <t>Dans les critères, que signifie "L’obtention par le demandeur d’aides du CNM en 2019 et 2020", si je n'ai pas reçu d'aide, vais-je être pénalisé ?</t>
    </r>
    <r>
      <rPr>
        <i/>
        <sz val="9"/>
        <color theme="1"/>
        <rFont val="Segoe UI"/>
        <family val="2"/>
      </rPr>
      <t xml:space="preserve"> </t>
    </r>
  </si>
  <si>
    <r>
      <t>Ø</t>
    </r>
    <r>
      <rPr>
        <sz val="9"/>
        <color theme="1"/>
        <rFont val="Times New Roman"/>
        <family val="1"/>
      </rPr>
      <t xml:space="preserve">  </t>
    </r>
    <r>
      <rPr>
        <i/>
        <sz val="9"/>
        <color theme="1"/>
        <rFont val="Calibri"/>
        <family val="2"/>
        <scheme val="minor"/>
      </rPr>
      <t xml:space="preserve">Faut-il remplir une date par ligne ? </t>
    </r>
  </si>
  <si>
    <r>
      <t>Ø</t>
    </r>
    <r>
      <rPr>
        <sz val="9"/>
        <color theme="1"/>
        <rFont val="Times New Roman"/>
        <family val="1"/>
      </rPr>
      <t xml:space="preserve">  </t>
    </r>
    <r>
      <rPr>
        <i/>
        <sz val="9"/>
        <color theme="1"/>
        <rFont val="Calibri"/>
        <family val="2"/>
        <scheme val="minor"/>
      </rPr>
      <t>J'ai organisé la tournée d'un groupe avec des dates en cessions et en production. Dois-je faire une ligne pour chaque date ?</t>
    </r>
    <r>
      <rPr>
        <i/>
        <sz val="9"/>
        <color theme="1"/>
        <rFont val="Segoe UI"/>
        <family val="2"/>
      </rPr>
      <t xml:space="preserve"> </t>
    </r>
  </si>
  <si>
    <r>
      <t>Ø</t>
    </r>
    <r>
      <rPr>
        <sz val="9"/>
        <color theme="1"/>
        <rFont val="Times New Roman"/>
        <family val="1"/>
      </rPr>
      <t xml:space="preserve">  </t>
    </r>
    <r>
      <rPr>
        <i/>
        <sz val="9"/>
        <color theme="1"/>
        <rFont val="Calibri"/>
        <family val="2"/>
        <scheme val="minor"/>
      </rPr>
      <t>Je suis exploitant de salle. Dois-je faire une ligne par date de ma programmation ?</t>
    </r>
  </si>
  <si>
    <r>
      <t>NON,</t>
    </r>
    <r>
      <rPr>
        <sz val="9"/>
        <color theme="1"/>
        <rFont val="Calibri"/>
        <family val="2"/>
        <scheme val="minor"/>
      </rPr>
      <t xml:space="preserve"> chaque ligne de ce tableur doit regrouper un ensemble de dates (toutes les dates d’un festival, toutes les dates d’une tournée, toutes les dates d’une résidence).</t>
    </r>
  </si>
  <si>
    <r>
      <t>Ø</t>
    </r>
    <r>
      <rPr>
        <sz val="9"/>
        <color theme="1"/>
        <rFont val="Times New Roman"/>
        <family val="1"/>
      </rPr>
      <t xml:space="preserve">  </t>
    </r>
    <r>
      <rPr>
        <i/>
        <sz val="9"/>
        <color theme="1"/>
        <rFont val="Calibri"/>
        <family val="2"/>
        <scheme val="minor"/>
      </rPr>
      <t xml:space="preserve">Le tableau des dates annulées peut-il prendre en compte les résidences annulées ? </t>
    </r>
  </si>
  <si>
    <r>
      <t>OUI,</t>
    </r>
    <r>
      <rPr>
        <sz val="9"/>
        <color theme="1"/>
        <rFont val="Calibri"/>
        <family val="2"/>
        <scheme val="minor"/>
      </rPr>
      <t xml:space="preserve"> vous pouvez y indiquer les dates de résidences et de répétitions.</t>
    </r>
  </si>
  <si>
    <r>
      <t>Ø</t>
    </r>
    <r>
      <rPr>
        <sz val="9"/>
        <color theme="1"/>
        <rFont val="Times New Roman"/>
        <family val="1"/>
      </rPr>
      <t xml:space="preserve">  </t>
    </r>
    <r>
      <rPr>
        <i/>
        <sz val="9"/>
        <color theme="1"/>
        <rFont val="Calibri"/>
        <family val="2"/>
        <scheme val="minor"/>
      </rPr>
      <t>J'organise un festival, seulement deux concerts ont été maintenus mais tout le reste annulé. Comment dois-je le remplir dans le tableau suivi dates ?</t>
    </r>
    <r>
      <rPr>
        <i/>
        <sz val="9"/>
        <color theme="1"/>
        <rFont val="Segoe UI"/>
        <family val="2"/>
      </rPr>
      <t xml:space="preserve"> </t>
    </r>
  </si>
  <si>
    <r>
      <t>Ø</t>
    </r>
    <r>
      <rPr>
        <sz val="9"/>
        <color theme="1"/>
        <rFont val="Times New Roman"/>
        <family val="1"/>
      </rPr>
      <t xml:space="preserve">  </t>
    </r>
    <r>
      <rPr>
        <i/>
        <sz val="9"/>
        <color theme="1"/>
        <rFont val="Calibri"/>
        <family val="2"/>
        <scheme val="minor"/>
      </rPr>
      <t>Dans le tableau suivi dates, quelle est la différence entre « Producteur du spectacle et cessionnaire de la représentation » et « Producteur du spectacle et diffuseur de la représentation » ?</t>
    </r>
    <r>
      <rPr>
        <i/>
        <sz val="9"/>
        <color theme="1"/>
        <rFont val="Segoe UI"/>
        <family val="2"/>
      </rPr>
      <t xml:space="preserve"> </t>
    </r>
  </si>
  <si>
    <r>
      <t>Ø</t>
    </r>
    <r>
      <rPr>
        <sz val="9"/>
        <color theme="1"/>
        <rFont val="Times New Roman"/>
        <family val="1"/>
      </rPr>
      <t xml:space="preserve">  </t>
    </r>
    <r>
      <rPr>
        <i/>
        <sz val="9"/>
        <color theme="1"/>
        <rFont val="Segoe UI"/>
        <family val="2"/>
      </rPr>
      <t xml:space="preserve"> </t>
    </r>
    <r>
      <rPr>
        <i/>
        <sz val="9"/>
        <color theme="1"/>
        <rFont val="Calibri"/>
        <family val="2"/>
        <scheme val="minor"/>
      </rPr>
      <t>J'ai organisé la tournée d'un groupe. Beaucoup de salles me disent qu'ils veulent reporter les dates prévues mais aucune salle ne me donne de garantie. Dois-je considérer les dates comme annulées ou reportées dans le tableau suivi dates ? Puis-je considérer que sans contrat de la part de la salle, la date est annulée ?</t>
    </r>
    <r>
      <rPr>
        <i/>
        <sz val="9"/>
        <color theme="1"/>
        <rFont val="Segoe UI"/>
        <family val="2"/>
      </rPr>
      <t xml:space="preserve"> </t>
    </r>
  </si>
  <si>
    <r>
      <t>Indiquez en cellule B8 le solde de votre compte (ou vos disponibilités) au 1</t>
    </r>
    <r>
      <rPr>
        <vertAlign val="superscript"/>
        <sz val="9"/>
        <color theme="1"/>
        <rFont val="Calibri"/>
        <family val="2"/>
        <scheme val="minor"/>
      </rPr>
      <t>er</t>
    </r>
    <r>
      <rPr>
        <sz val="9"/>
        <color theme="1"/>
        <rFont val="Calibri"/>
        <family val="2"/>
        <scheme val="minor"/>
      </rPr>
      <t xml:space="preserve"> mars 2020.</t>
    </r>
  </si>
  <si>
    <r>
      <t>Ø</t>
    </r>
    <r>
      <rPr>
        <sz val="9"/>
        <color theme="1"/>
        <rFont val="Times New Roman"/>
        <family val="1"/>
      </rPr>
      <t xml:space="preserve">  </t>
    </r>
    <r>
      <rPr>
        <sz val="9"/>
        <color theme="1"/>
        <rFont val="Calibri"/>
        <family val="2"/>
        <scheme val="minor"/>
      </rPr>
      <t>Vous pouvez indiquer les informations à date, c’est-à-dire avec les mesures déjà prises ou engagées de report de charges et de maintien des éventuelles aides.</t>
    </r>
  </si>
  <si>
    <r>
      <t>Ø</t>
    </r>
    <r>
      <rPr>
        <sz val="9"/>
        <color theme="1"/>
        <rFont val="Times New Roman"/>
        <family val="1"/>
      </rPr>
      <t xml:space="preserve">  </t>
    </r>
    <r>
      <rPr>
        <i/>
        <sz val="9"/>
        <color theme="1"/>
        <rFont val="Segoe UI"/>
        <family val="2"/>
      </rPr>
      <t xml:space="preserve">Je </t>
    </r>
    <r>
      <rPr>
        <i/>
        <sz val="9"/>
        <color theme="1"/>
        <rFont val="Calibri"/>
        <family val="2"/>
        <scheme val="minor"/>
      </rPr>
      <t>bénéficie de subventions au fonctionnement. Dois-je les inscrire dans la situation financière ?</t>
    </r>
    <r>
      <rPr>
        <i/>
        <sz val="9"/>
        <color theme="1"/>
        <rFont val="Segoe UI"/>
        <family val="2"/>
      </rPr>
      <t xml:space="preserve"> </t>
    </r>
  </si>
  <si>
    <r>
      <t>Ø</t>
    </r>
    <r>
      <rPr>
        <sz val="9"/>
        <color theme="1"/>
        <rFont val="Times New Roman"/>
        <family val="1"/>
      </rPr>
      <t xml:space="preserve">  </t>
    </r>
    <r>
      <rPr>
        <i/>
        <sz val="9"/>
        <color theme="1"/>
        <rFont val="Calibri"/>
        <family val="2"/>
        <scheme val="minor"/>
      </rPr>
      <t xml:space="preserve">Dois-je faire un dédit pour toutes les dates concernées par cette demande ? </t>
    </r>
  </si>
  <si>
    <r>
      <t>NON</t>
    </r>
    <r>
      <rPr>
        <sz val="9"/>
        <color theme="1"/>
        <rFont val="Calibri"/>
        <family val="2"/>
        <scheme val="minor"/>
      </rPr>
      <t>, il vous est demandé de dédommager des artistes et techniciens concernés par des annulations de dates dont vous étiez responsables pour un montant minimum de 1 500 €.</t>
    </r>
  </si>
  <si>
    <r>
      <t>Ø</t>
    </r>
    <r>
      <rPr>
        <sz val="9"/>
        <color theme="1"/>
        <rFont val="Times New Roman"/>
        <family val="1"/>
      </rPr>
      <t xml:space="preserve">  </t>
    </r>
    <r>
      <rPr>
        <i/>
        <sz val="9"/>
        <color theme="1"/>
        <rFont val="Calibri"/>
        <family val="2"/>
        <scheme val="minor"/>
      </rPr>
      <t xml:space="preserve">Je ne comprends rien à votre fichier. Je n’arrive pas à le compléter. </t>
    </r>
  </si>
  <si>
    <r>
      <t>Ø</t>
    </r>
    <r>
      <rPr>
        <sz val="9"/>
        <color theme="1"/>
        <rFont val="Times New Roman"/>
        <family val="1"/>
      </rPr>
      <t xml:space="preserve">  </t>
    </r>
    <r>
      <rPr>
        <i/>
        <sz val="9"/>
        <color theme="1"/>
        <rFont val="Calibri"/>
        <family val="2"/>
        <scheme val="minor"/>
      </rPr>
      <t xml:space="preserve">J’ai une licence d’entrepreneur, mais mon activité impactée par les mesures prises contre la propagation du Covid-19 ne me paraît pas entrer dans votre périmètre. Que dois-je faire ? </t>
    </r>
  </si>
  <si>
    <r>
      <t>Ø</t>
    </r>
    <r>
      <rPr>
        <sz val="9"/>
        <color theme="1"/>
        <rFont val="Times New Roman"/>
        <family val="1"/>
      </rPr>
      <t xml:space="preserve">  </t>
    </r>
    <r>
      <rPr>
        <i/>
        <sz val="9"/>
        <color theme="1"/>
        <rFont val="Calibri"/>
        <family val="2"/>
        <scheme val="minor"/>
      </rPr>
      <t xml:space="preserve"> Quelles sont les autres aides dont je peux bénéficier ? </t>
    </r>
  </si>
  <si>
    <r>
      <t>Ø</t>
    </r>
    <r>
      <rPr>
        <sz val="9"/>
        <color theme="1"/>
        <rFont val="Times New Roman"/>
        <family val="1"/>
      </rPr>
      <t xml:space="preserve">  </t>
    </r>
    <r>
      <rPr>
        <i/>
        <sz val="9"/>
        <color theme="1"/>
        <rFont val="Calibri"/>
        <family val="2"/>
        <scheme val="minor"/>
      </rPr>
      <t>Aurais-je un interlocuteur au CNM qui suivra mon dossier ?</t>
    </r>
  </si>
  <si>
    <r>
      <t>Effectivement votre dossier sera pris en charge par un</t>
    </r>
    <r>
      <rPr>
        <sz val="9"/>
        <color rgb="FF222222"/>
        <rFont val="Arial"/>
        <family val="2"/>
      </rPr>
      <t>·</t>
    </r>
    <r>
      <rPr>
        <sz val="9"/>
        <color theme="1"/>
        <rFont val="Calibri"/>
        <family val="2"/>
        <scheme val="minor"/>
      </rPr>
      <t>e instructeur</t>
    </r>
    <r>
      <rPr>
        <sz val="9"/>
        <color rgb="FF222222"/>
        <rFont val="Arial"/>
        <family val="2"/>
      </rPr>
      <t>·</t>
    </r>
    <r>
      <rPr>
        <sz val="9"/>
        <color theme="1"/>
        <rFont val="Calibri"/>
        <family val="2"/>
        <scheme val="minor"/>
      </rPr>
      <t>rice qui prendra contact avec vous autant que de besoin.</t>
    </r>
  </si>
  <si>
    <r>
      <t>Ø</t>
    </r>
    <r>
      <rPr>
        <sz val="9"/>
        <color theme="1"/>
        <rFont val="Times New Roman"/>
        <family val="1"/>
      </rPr>
      <t xml:space="preserve">  </t>
    </r>
    <r>
      <rPr>
        <sz val="9"/>
        <color theme="1"/>
        <rFont val="Calibri"/>
        <family val="2"/>
        <scheme val="minor"/>
      </rPr>
      <t>Le président du CNM, après prise d’avis des contributeurs du Fonds</t>
    </r>
  </si>
  <si>
    <r>
      <t>Ø</t>
    </r>
    <r>
      <rPr>
        <sz val="9"/>
        <color theme="1"/>
        <rFont val="Times New Roman"/>
        <family val="1"/>
      </rPr>
      <t xml:space="preserve">  </t>
    </r>
    <r>
      <rPr>
        <b/>
        <sz val="9"/>
        <color theme="1"/>
        <rFont val="Calibri"/>
        <family val="2"/>
        <scheme val="minor"/>
      </rPr>
      <t>Pour avoir une réponse ?</t>
    </r>
  </si>
  <si>
    <r>
      <t>Ø</t>
    </r>
    <r>
      <rPr>
        <sz val="9"/>
        <color theme="1"/>
        <rFont val="Times New Roman"/>
        <family val="1"/>
      </rPr>
      <t xml:space="preserve">  </t>
    </r>
    <r>
      <rPr>
        <b/>
        <sz val="9"/>
        <color theme="1"/>
        <rFont val="Calibri"/>
        <family val="2"/>
        <scheme val="minor"/>
      </rPr>
      <t>Pour recevoir la subvention ?</t>
    </r>
  </si>
  <si>
    <t>Pour toute question : secours@cnv.fr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</si>
</sst>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0\ &quot;€&quot;_-;\-* #,##0\ &quot;€&quot;_-;_-* &quot;-&quot;\ &quot;€&quot;_-;_-@_-"/>
    <numFmt numFmtId="44" formatCode="_-* #,##0.00\ &quot;€&quot;_-;\-* #,##0.00\ &quot;€&quot;_-;_-* &quot;-&quot;??\ &quot;€&quot;_-;_-@_-"/>
    <numFmt numFmtId="164" formatCode="_-* #,##0.00\ _€_-;\-* #,##0.00\ _€_-;_-* &quot;-&quot;??\ _€_-;_-@_-"/>
    <numFmt numFmtId="165" formatCode="dd/mm/yy;@"/>
    <numFmt numFmtId="166" formatCode="#,##0\ &quot;€&quot;"/>
    <numFmt numFmtId="167" formatCode="0.0%"/>
    <numFmt numFmtId="168" formatCode="0#&quot; &quot;##&quot; &quot;##&quot; &quot;##&quot; &quot;##"/>
    <numFmt numFmtId="169" formatCode="#,##0\ _€"/>
    <numFmt numFmtId="170" formatCode="[$-40C]mmmm\-yy;@"/>
    <numFmt numFmtId="171" formatCode="00000"/>
    <numFmt numFmtId="172" formatCode="#,##0.00\ &quot;€&quot;"/>
    <numFmt numFmtId="173" formatCode="#,##0\ [$€-40C];\-#,##0\ [$€-40C]"/>
  </numFmts>
  <fonts count="96" x14ac:knownFonts="1">
    <font>
      <sz val="11"/>
      <color theme="1"/>
      <name val="Calibri"/>
      <family val="2"/>
      <scheme val="minor"/>
    </font>
    <font>
      <b/>
      <sz val="11"/>
      <color theme="1"/>
      <name val="Arial Narrow"/>
      <family val="2"/>
    </font>
    <font>
      <sz val="11"/>
      <color theme="1"/>
      <name val="Arial Narrow"/>
      <family val="2"/>
    </font>
    <font>
      <sz val="11"/>
      <color rgb="FF0070C0"/>
      <name val="Arial Narrow"/>
      <family val="2"/>
    </font>
    <font>
      <b/>
      <sz val="9"/>
      <color indexed="81"/>
      <name val="Tahoma"/>
      <family val="2"/>
    </font>
    <font>
      <sz val="9"/>
      <color indexed="81"/>
      <name val="Tahoma"/>
      <family val="2"/>
    </font>
    <font>
      <sz val="10"/>
      <name val="Arial"/>
      <family val="2"/>
    </font>
    <font>
      <sz val="10"/>
      <name val="Arial"/>
      <family val="2"/>
    </font>
    <font>
      <u/>
      <sz val="10"/>
      <color indexed="12"/>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Narrow"/>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2"/>
      <name val="Arial Narrow"/>
      <family val="2"/>
    </font>
    <font>
      <sz val="10"/>
      <name val="Arial Narrow"/>
      <family val="2"/>
    </font>
    <font>
      <sz val="8"/>
      <name val="Arial Narrow"/>
      <family val="2"/>
    </font>
    <font>
      <sz val="9"/>
      <name val="Arial Narrow"/>
      <family val="2"/>
    </font>
    <font>
      <sz val="12"/>
      <name val="Arial Narrow"/>
      <family val="2"/>
    </font>
    <font>
      <sz val="6"/>
      <name val="Arial Narrow"/>
      <family val="2"/>
    </font>
    <font>
      <i/>
      <sz val="10"/>
      <name val="Arial Narrow"/>
      <family val="2"/>
    </font>
    <font>
      <sz val="10"/>
      <color indexed="18"/>
      <name val="Arial Narrow"/>
      <family val="2"/>
    </font>
    <font>
      <sz val="9"/>
      <color indexed="18"/>
      <name val="Arial Narrow"/>
      <family val="2"/>
    </font>
    <font>
      <b/>
      <sz val="9"/>
      <name val="Arial Narrow"/>
      <family val="2"/>
    </font>
    <font>
      <sz val="10"/>
      <color theme="2" tint="-0.749992370372631"/>
      <name val="Arial Narrow"/>
      <family val="2"/>
    </font>
    <font>
      <sz val="20"/>
      <color theme="0"/>
      <name val="Arial Narrow"/>
      <family val="2"/>
    </font>
    <font>
      <sz val="24"/>
      <color theme="0"/>
      <name val="Arial Narrow"/>
      <family val="2"/>
    </font>
    <font>
      <b/>
      <sz val="8"/>
      <color indexed="81"/>
      <name val="Tahoma"/>
      <family val="2"/>
    </font>
    <font>
      <sz val="9"/>
      <color theme="1"/>
      <name val="Arial Narrow"/>
      <family val="2"/>
    </font>
    <font>
      <sz val="9"/>
      <name val="Arial"/>
      <family val="2"/>
    </font>
    <font>
      <b/>
      <sz val="9"/>
      <name val="Arial"/>
      <family val="2"/>
    </font>
    <font>
      <b/>
      <sz val="8"/>
      <name val="Arial"/>
      <family val="2"/>
    </font>
    <font>
      <i/>
      <sz val="9"/>
      <name val="Arial"/>
      <family val="2"/>
    </font>
    <font>
      <sz val="12"/>
      <color theme="0"/>
      <name val="Arial Narrow"/>
      <family val="2"/>
    </font>
    <font>
      <b/>
      <sz val="20"/>
      <color theme="0"/>
      <name val="Arial Narrow"/>
      <family val="2"/>
    </font>
    <font>
      <sz val="22"/>
      <color theme="0"/>
      <name val="Arial Narrow"/>
      <family val="2"/>
    </font>
    <font>
      <sz val="12"/>
      <color theme="1"/>
      <name val="Calibri"/>
      <family val="2"/>
      <scheme val="minor"/>
    </font>
    <font>
      <b/>
      <sz val="12"/>
      <color theme="1"/>
      <name val="Arial Narrow"/>
      <family val="2"/>
    </font>
    <font>
      <sz val="12"/>
      <color theme="1"/>
      <name val="Arial Narrow"/>
      <family val="2"/>
    </font>
    <font>
      <sz val="12"/>
      <name val="Arial"/>
      <family val="2"/>
    </font>
    <font>
      <sz val="11"/>
      <color theme="1"/>
      <name val="Arial Narrow"/>
      <family val="2"/>
    </font>
    <font>
      <b/>
      <sz val="19"/>
      <color theme="0"/>
      <name val="Arial Narrow"/>
      <family val="2"/>
    </font>
    <font>
      <sz val="11"/>
      <color theme="1"/>
      <name val="Calibri"/>
      <family val="2"/>
      <scheme val="minor"/>
    </font>
    <font>
      <b/>
      <sz val="11"/>
      <color theme="1"/>
      <name val="Calibri"/>
      <family val="2"/>
      <scheme val="minor"/>
    </font>
    <font>
      <b/>
      <sz val="8"/>
      <color theme="1"/>
      <name val="Arial Narrow"/>
      <family val="2"/>
    </font>
    <font>
      <b/>
      <sz val="10"/>
      <name val="Arial Narrow"/>
      <family val="2"/>
    </font>
    <font>
      <sz val="8"/>
      <color rgb="FF000000"/>
      <name val="Tahoma"/>
      <family val="2"/>
    </font>
    <font>
      <sz val="10"/>
      <color theme="1"/>
      <name val="Arial Narrow"/>
      <family val="2"/>
    </font>
    <font>
      <b/>
      <sz val="10"/>
      <color theme="1"/>
      <name val="Arial Narrow"/>
      <family val="2"/>
    </font>
    <font>
      <b/>
      <sz val="10"/>
      <color indexed="17"/>
      <name val="Arial Narrow"/>
      <family val="2"/>
    </font>
    <font>
      <b/>
      <sz val="9"/>
      <color indexed="17"/>
      <name val="Arial Narrow"/>
      <family val="2"/>
    </font>
    <font>
      <b/>
      <sz val="10"/>
      <color theme="2" tint="-0.749992370372631"/>
      <name val="Arial Narrow"/>
      <family val="2"/>
    </font>
    <font>
      <b/>
      <sz val="10"/>
      <color theme="0"/>
      <name val="Arial Narrow"/>
      <family val="2"/>
    </font>
    <font>
      <b/>
      <sz val="6"/>
      <name val="Arial Narrow"/>
      <family val="2"/>
    </font>
    <font>
      <sz val="9"/>
      <color theme="1"/>
      <name val="Calibri"/>
      <family val="2"/>
      <scheme val="minor"/>
    </font>
    <font>
      <i/>
      <sz val="11"/>
      <color theme="1"/>
      <name val="Calibri"/>
      <family val="2"/>
      <scheme val="minor"/>
    </font>
    <font>
      <sz val="11"/>
      <color theme="0"/>
      <name val="Arial Narrow"/>
      <family val="2"/>
    </font>
    <font>
      <i/>
      <sz val="11"/>
      <color theme="1"/>
      <name val="Arial Narrow"/>
      <family val="2"/>
    </font>
    <font>
      <i/>
      <sz val="11"/>
      <color rgb="FF0070C0"/>
      <name val="Arial Narrow"/>
      <family val="2"/>
    </font>
    <font>
      <sz val="10"/>
      <color rgb="FFFF0000"/>
      <name val="Arial Narrow"/>
      <family val="2"/>
    </font>
    <font>
      <b/>
      <sz val="16"/>
      <color theme="0"/>
      <name val="Arial Narrow"/>
      <family val="2"/>
    </font>
    <font>
      <u/>
      <sz val="10"/>
      <color rgb="FFFF0000"/>
      <name val="Arial Narrow"/>
      <family val="2"/>
    </font>
    <font>
      <sz val="6"/>
      <color rgb="FFFF0000"/>
      <name val="Arial Narrow"/>
      <family val="2"/>
    </font>
    <font>
      <sz val="9"/>
      <color rgb="FFFF0000"/>
      <name val="Arial Narrow"/>
      <family val="2"/>
    </font>
    <font>
      <b/>
      <sz val="8"/>
      <name val="Arial Narrow"/>
      <family val="2"/>
    </font>
    <font>
      <b/>
      <i/>
      <sz val="12"/>
      <name val="Arial Narrow"/>
      <family val="2"/>
    </font>
    <font>
      <sz val="10"/>
      <color theme="1"/>
      <name val="Calibri"/>
      <family val="2"/>
      <scheme val="minor"/>
    </font>
    <font>
      <sz val="8"/>
      <color theme="1"/>
      <name val="Arial Narrow"/>
      <family val="2"/>
    </font>
    <font>
      <sz val="8"/>
      <color rgb="FF0070C0"/>
      <name val="Arial Narrow"/>
      <family val="2"/>
    </font>
    <font>
      <sz val="16"/>
      <color rgb="FF2F5496"/>
      <name val="Calibri Light"/>
      <family val="2"/>
    </font>
    <font>
      <b/>
      <sz val="9"/>
      <color theme="1"/>
      <name val="Calibri"/>
      <family val="2"/>
      <scheme val="minor"/>
    </font>
    <font>
      <sz val="9"/>
      <color theme="1"/>
      <name val="Wingdings"/>
      <charset val="2"/>
    </font>
    <font>
      <sz val="9"/>
      <color theme="1"/>
      <name val="Times New Roman"/>
      <family val="1"/>
    </font>
    <font>
      <i/>
      <sz val="9"/>
      <color theme="1"/>
      <name val="Calibri"/>
      <family val="2"/>
      <scheme val="minor"/>
    </font>
    <font>
      <u/>
      <sz val="9"/>
      <color indexed="12"/>
      <name val="Arial"/>
      <family val="2"/>
    </font>
    <font>
      <i/>
      <sz val="9"/>
      <color theme="1"/>
      <name val="Segoe UI"/>
      <family val="2"/>
    </font>
    <font>
      <sz val="9"/>
      <color theme="1"/>
      <name val="Segoe UI"/>
      <family val="2"/>
    </font>
    <font>
      <vertAlign val="superscript"/>
      <sz val="9"/>
      <color theme="1"/>
      <name val="Calibri"/>
      <family val="2"/>
      <scheme val="minor"/>
    </font>
    <font>
      <sz val="9"/>
      <color rgb="FF222222"/>
      <name val="Arial"/>
      <family val="2"/>
    </font>
    <font>
      <b/>
      <sz val="18"/>
      <name val="Arial Narrow"/>
      <family val="2"/>
    </font>
    <font>
      <b/>
      <u/>
      <sz val="10"/>
      <color indexed="12"/>
      <name val="Arial"/>
      <family val="2"/>
    </font>
    <font>
      <b/>
      <u/>
      <sz val="12"/>
      <color indexed="12"/>
      <name val="Arial"/>
      <family val="2"/>
    </font>
  </fonts>
  <fills count="4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indexed="22"/>
        <bgColor indexed="64"/>
      </patternFill>
    </fill>
    <fill>
      <patternFill patternType="solid">
        <fgColor theme="4"/>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59996337778862885"/>
        <bgColor indexed="64"/>
      </patternFill>
    </fill>
    <fill>
      <patternFill patternType="lightUp">
        <bgColor theme="0"/>
      </patternFill>
    </fill>
    <fill>
      <patternFill patternType="solid">
        <fgColor rgb="FF4F81BD"/>
        <bgColor indexed="64"/>
      </patternFill>
    </fill>
    <fill>
      <patternFill patternType="solid">
        <fgColor rgb="FF312C80"/>
        <bgColor indexed="64"/>
      </patternFill>
    </fill>
  </fills>
  <borders count="77">
    <border>
      <left/>
      <right/>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auto="1"/>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hair">
        <color indexed="64"/>
      </top>
      <bottom/>
      <diagonal/>
    </border>
    <border>
      <left style="medium">
        <color indexed="64"/>
      </left>
      <right/>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bottom style="medium">
        <color indexed="64"/>
      </bottom>
      <diagonal/>
    </border>
    <border>
      <left/>
      <right/>
      <top/>
      <bottom style="hair">
        <color indexed="64"/>
      </bottom>
      <diagonal/>
    </border>
    <border>
      <left style="thin">
        <color auto="1"/>
      </left>
      <right style="hair">
        <color auto="1"/>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auto="1"/>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s>
  <cellStyleXfs count="1268">
    <xf numFmtId="0" fontId="0" fillId="0" borderId="0"/>
    <xf numFmtId="0" fontId="6" fillId="0" borderId="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23" borderId="0" applyNumberFormat="0" applyBorder="0" applyAlignment="0" applyProtection="0"/>
    <xf numFmtId="0" fontId="12" fillId="0" borderId="0" applyNumberFormat="0" applyFill="0" applyBorder="0" applyAlignment="0" applyProtection="0"/>
    <xf numFmtId="0" fontId="13" fillId="24" borderId="7" applyNumberFormat="0" applyAlignment="0" applyProtection="0"/>
    <xf numFmtId="0" fontId="14" fillId="0" borderId="8" applyNumberFormat="0" applyFill="0" applyAlignment="0" applyProtection="0"/>
    <xf numFmtId="0" fontId="7" fillId="25" borderId="9" applyNumberFormat="0" applyFont="0" applyAlignment="0" applyProtection="0"/>
    <xf numFmtId="0" fontId="15" fillId="11" borderId="7" applyNumberFormat="0" applyAlignment="0" applyProtection="0"/>
    <xf numFmtId="42" fontId="9" fillId="0" borderId="0" applyFont="0" applyFill="0" applyBorder="0" applyProtection="0">
      <alignment horizontal="center" vertical="center" wrapText="1"/>
    </xf>
    <xf numFmtId="0" fontId="16" fillId="7" borderId="0" applyNumberFormat="0" applyBorder="0" applyAlignment="0" applyProtection="0"/>
    <xf numFmtId="0" fontId="8" fillId="0" borderId="0" applyNumberFormat="0" applyFill="0" applyBorder="0" applyAlignment="0" applyProtection="0">
      <alignment vertical="top"/>
      <protection locked="0"/>
    </xf>
    <xf numFmtId="0" fontId="18" fillId="26" borderId="0" applyNumberFormat="0" applyBorder="0" applyAlignment="0" applyProtection="0"/>
    <xf numFmtId="0" fontId="9" fillId="0" borderId="0">
      <alignment horizontal="left" vertical="center" wrapText="1"/>
    </xf>
    <xf numFmtId="9" fontId="7" fillId="0" borderId="0" applyFont="0" applyFill="0" applyBorder="0" applyAlignment="0" applyProtection="0"/>
    <xf numFmtId="0" fontId="19" fillId="8" borderId="0" applyNumberFormat="0" applyBorder="0" applyAlignment="0" applyProtection="0"/>
    <xf numFmtId="0" fontId="20" fillId="24" borderId="10"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27" borderId="15" applyNumberFormat="0" applyAlignment="0" applyProtection="0"/>
    <xf numFmtId="0" fontId="7" fillId="0" borderId="0"/>
    <xf numFmtId="0" fontId="7" fillId="25" borderId="9" applyNumberFormat="0" applyFont="0" applyAlignment="0" applyProtection="0"/>
    <xf numFmtId="0" fontId="7" fillId="25" borderId="9" applyNumberFormat="0" applyFont="0" applyAlignment="0" applyProtection="0"/>
    <xf numFmtId="0" fontId="7" fillId="25" borderId="9" applyNumberFormat="0" applyFont="0" applyAlignment="0" applyProtection="0"/>
    <xf numFmtId="0" fontId="7" fillId="25" borderId="9" applyNumberFormat="0" applyFont="0" applyAlignment="0" applyProtection="0"/>
    <xf numFmtId="0" fontId="7" fillId="25" borderId="9" applyNumberFormat="0" applyFont="0" applyAlignment="0" applyProtection="0"/>
    <xf numFmtId="0" fontId="7" fillId="25" borderId="9" applyNumberFormat="0" applyFont="0" applyAlignment="0" applyProtection="0"/>
    <xf numFmtId="44" fontId="29" fillId="0" borderId="0" applyFont="0" applyFill="0" applyBorder="0" applyAlignment="0" applyProtection="0">
      <alignment vertical="top"/>
    </xf>
    <xf numFmtId="0" fontId="17" fillId="0" borderId="0" applyNumberFormat="0" applyFill="0" applyBorder="0" applyAlignment="0" applyProtection="0">
      <alignment vertical="top"/>
      <protection locked="0"/>
    </xf>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24" borderId="38" applyNumberFormat="0" applyAlignment="0" applyProtection="0"/>
    <xf numFmtId="0" fontId="13" fillId="24" borderId="38" applyNumberForma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6" fillId="25" borderId="39" applyNumberFormat="0" applyFont="0" applyAlignment="0" applyProtection="0"/>
    <xf numFmtId="0" fontId="15" fillId="11" borderId="38" applyNumberFormat="0" applyAlignment="0" applyProtection="0"/>
    <xf numFmtId="0" fontId="15" fillId="11" borderId="38" applyNumberFormat="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0" fillId="24" borderId="40" applyNumberFormat="0" applyAlignment="0" applyProtection="0"/>
    <xf numFmtId="0" fontId="20" fillId="24" borderId="40" applyNumberFormat="0" applyAlignment="0" applyProtection="0"/>
    <xf numFmtId="0" fontId="26" fillId="0" borderId="41" applyNumberFormat="0" applyFill="0" applyAlignment="0" applyProtection="0"/>
    <xf numFmtId="0" fontId="26" fillId="0" borderId="41" applyNumberFormat="0" applyFill="0" applyAlignment="0" applyProtection="0"/>
    <xf numFmtId="164" fontId="56" fillId="0" borderId="0" applyFont="0" applyFill="0" applyBorder="0" applyAlignment="0" applyProtection="0"/>
    <xf numFmtId="0" fontId="56" fillId="0" borderId="0"/>
    <xf numFmtId="0" fontId="13" fillId="24" borderId="42" applyNumberFormat="0" applyAlignment="0" applyProtection="0"/>
    <xf numFmtId="0" fontId="6" fillId="25" borderId="43" applyNumberFormat="0" applyFont="0" applyAlignment="0" applyProtection="0"/>
    <xf numFmtId="0" fontId="15" fillId="11" borderId="42" applyNumberFormat="0" applyAlignment="0" applyProtection="0"/>
    <xf numFmtId="0" fontId="20" fillId="24" borderId="44" applyNumberFormat="0" applyAlignment="0" applyProtection="0"/>
    <xf numFmtId="0" fontId="26" fillId="0" borderId="45" applyNumberFormat="0" applyFill="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164" fontId="6" fillId="0" borderId="0" applyFont="0" applyFill="0" applyBorder="0" applyAlignment="0" applyProtection="0"/>
    <xf numFmtId="0" fontId="13" fillId="24" borderId="42" applyNumberFormat="0" applyAlignment="0" applyProtection="0"/>
    <xf numFmtId="0" fontId="13" fillId="24" borderId="42" applyNumberForma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6" fillId="25" borderId="43" applyNumberFormat="0" applyFont="0" applyAlignment="0" applyProtection="0"/>
    <xf numFmtId="0" fontId="15" fillId="11" borderId="42" applyNumberFormat="0" applyAlignment="0" applyProtection="0"/>
    <xf numFmtId="0" fontId="15" fillId="11" borderId="42" applyNumberFormat="0" applyAlignment="0" applyProtection="0"/>
    <xf numFmtId="0" fontId="20" fillId="24" borderId="44" applyNumberFormat="0" applyAlignment="0" applyProtection="0"/>
    <xf numFmtId="0" fontId="20" fillId="24" borderId="44" applyNumberFormat="0" applyAlignment="0" applyProtection="0"/>
    <xf numFmtId="0" fontId="26" fillId="0" borderId="45" applyNumberFormat="0" applyFill="0" applyAlignment="0" applyProtection="0"/>
    <xf numFmtId="0" fontId="26" fillId="0" borderId="45" applyNumberFormat="0" applyFill="0" applyAlignment="0" applyProtection="0"/>
    <xf numFmtId="0" fontId="29" fillId="0" borderId="0">
      <alignment vertical="top"/>
    </xf>
    <xf numFmtId="0" fontId="13" fillId="24" borderId="46" applyNumberFormat="0" applyAlignment="0" applyProtection="0"/>
    <xf numFmtId="0" fontId="6" fillId="25" borderId="47" applyNumberFormat="0" applyFont="0" applyAlignment="0" applyProtection="0"/>
    <xf numFmtId="0" fontId="15" fillId="11" borderId="46" applyNumberFormat="0" applyAlignment="0" applyProtection="0"/>
    <xf numFmtId="0" fontId="20" fillId="24" borderId="48" applyNumberFormat="0" applyAlignment="0" applyProtection="0"/>
    <xf numFmtId="0" fontId="26" fillId="0" borderId="49" applyNumberFormat="0" applyFill="0" applyAlignment="0" applyProtection="0"/>
    <xf numFmtId="0" fontId="6" fillId="25" borderId="51"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13" fillId="24" borderId="50" applyNumberFormat="0" applyAlignment="0" applyProtection="0"/>
    <xf numFmtId="0" fontId="6" fillId="25" borderId="51" applyNumberFormat="0" applyFont="0" applyAlignment="0" applyProtection="0"/>
    <xf numFmtId="0" fontId="15" fillId="11" borderId="50" applyNumberFormat="0" applyAlignment="0" applyProtection="0"/>
    <xf numFmtId="0" fontId="13" fillId="24" borderId="46" applyNumberFormat="0" applyAlignment="0" applyProtection="0"/>
    <xf numFmtId="0" fontId="13" fillId="24" borderId="46" applyNumberForma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15" fillId="11" borderId="46" applyNumberFormat="0" applyAlignment="0" applyProtection="0"/>
    <xf numFmtId="0" fontId="15" fillId="11" borderId="46" applyNumberFormat="0" applyAlignment="0" applyProtection="0"/>
    <xf numFmtId="0" fontId="6" fillId="25" borderId="51" applyNumberFormat="0" applyFont="0" applyAlignment="0" applyProtection="0"/>
    <xf numFmtId="0" fontId="6" fillId="25" borderId="51" applyNumberFormat="0" applyFont="0" applyAlignment="0" applyProtection="0"/>
    <xf numFmtId="0" fontId="15" fillId="11" borderId="50" applyNumberFormat="0" applyAlignment="0" applyProtection="0"/>
    <xf numFmtId="0" fontId="15" fillId="11" borderId="50" applyNumberForma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13" fillId="24" borderId="50" applyNumberFormat="0" applyAlignment="0" applyProtection="0"/>
    <xf numFmtId="0" fontId="20" fillId="24" borderId="56" applyNumberFormat="0" applyAlignment="0" applyProtection="0"/>
    <xf numFmtId="0" fontId="6" fillId="25" borderId="55"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5" applyNumberFormat="0" applyFont="0" applyAlignment="0" applyProtection="0"/>
    <xf numFmtId="0" fontId="6" fillId="25" borderId="51" applyNumberFormat="0" applyFont="0" applyAlignment="0" applyProtection="0"/>
    <xf numFmtId="0" fontId="20" fillId="24" borderId="52" applyNumberFormat="0" applyAlignment="0" applyProtection="0"/>
    <xf numFmtId="0" fontId="6" fillId="25" borderId="51" applyNumberFormat="0" applyFont="0" applyAlignment="0" applyProtection="0"/>
    <xf numFmtId="0" fontId="13" fillId="24" borderId="50" applyNumberFormat="0" applyAlignment="0" applyProtection="0"/>
    <xf numFmtId="0" fontId="20" fillId="24" borderId="48" applyNumberFormat="0" applyAlignment="0" applyProtection="0"/>
    <xf numFmtId="0" fontId="20" fillId="24" borderId="48" applyNumberFormat="0" applyAlignment="0" applyProtection="0"/>
    <xf numFmtId="0" fontId="26" fillId="0" borderId="49" applyNumberFormat="0" applyFill="0" applyAlignment="0" applyProtection="0"/>
    <xf numFmtId="0" fontId="26" fillId="0" borderId="49" applyNumberFormat="0" applyFill="0" applyAlignment="0" applyProtection="0"/>
    <xf numFmtId="0" fontId="6" fillId="25" borderId="51" applyNumberFormat="0" applyFont="0" applyAlignment="0" applyProtection="0"/>
    <xf numFmtId="0" fontId="26" fillId="0" borderId="53" applyNumberFormat="0" applyFill="0" applyAlignment="0" applyProtection="0"/>
    <xf numFmtId="0" fontId="13" fillId="24" borderId="46" applyNumberFormat="0" applyAlignment="0" applyProtection="0"/>
    <xf numFmtId="0" fontId="6" fillId="25" borderId="47" applyNumberFormat="0" applyFont="0" applyAlignment="0" applyProtection="0"/>
    <xf numFmtId="0" fontId="15" fillId="11" borderId="46" applyNumberFormat="0" applyAlignment="0" applyProtection="0"/>
    <xf numFmtId="0" fontId="20" fillId="24" borderId="48" applyNumberFormat="0" applyAlignment="0" applyProtection="0"/>
    <xf numFmtId="0" fontId="26" fillId="0" borderId="49" applyNumberFormat="0" applyFill="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51" applyNumberFormat="0" applyFont="0" applyAlignment="0" applyProtection="0"/>
    <xf numFmtId="0" fontId="13" fillId="24" borderId="46" applyNumberFormat="0" applyAlignment="0" applyProtection="0"/>
    <xf numFmtId="0" fontId="13" fillId="24" borderId="46" applyNumberForma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6" fillId="25" borderId="47" applyNumberFormat="0" applyFont="0" applyAlignment="0" applyProtection="0"/>
    <xf numFmtId="0" fontId="15" fillId="11" borderId="46" applyNumberFormat="0" applyAlignment="0" applyProtection="0"/>
    <xf numFmtId="0" fontId="15" fillId="11" borderId="46" applyNumberFormat="0" applyAlignment="0" applyProtection="0"/>
    <xf numFmtId="0" fontId="20" fillId="24" borderId="48" applyNumberFormat="0" applyAlignment="0" applyProtection="0"/>
    <xf numFmtId="0" fontId="20" fillId="24" borderId="48" applyNumberFormat="0" applyAlignment="0" applyProtection="0"/>
    <xf numFmtId="0" fontId="26" fillId="0" borderId="49" applyNumberFormat="0" applyFill="0" applyAlignment="0" applyProtection="0"/>
    <xf numFmtId="0" fontId="26" fillId="0" borderId="49" applyNumberFormat="0" applyFill="0" applyAlignment="0" applyProtection="0"/>
    <xf numFmtId="0" fontId="6" fillId="25" borderId="55" applyNumberFormat="0" applyFont="0" applyAlignment="0" applyProtection="0"/>
    <xf numFmtId="0" fontId="6" fillId="25" borderId="55" applyNumberFormat="0" applyFont="0" applyAlignment="0" applyProtection="0"/>
    <xf numFmtId="0" fontId="6" fillId="25" borderId="55" applyNumberFormat="0" applyFont="0" applyAlignment="0" applyProtection="0"/>
    <xf numFmtId="0" fontId="6" fillId="25" borderId="55" applyNumberFormat="0" applyFont="0" applyAlignment="0" applyProtection="0"/>
    <xf numFmtId="0" fontId="13" fillId="24" borderId="54" applyNumberFormat="0" applyAlignment="0" applyProtection="0"/>
    <xf numFmtId="0" fontId="6" fillId="25" borderId="55" applyNumberFormat="0" applyFont="0" applyAlignment="0" applyProtection="0"/>
    <xf numFmtId="0" fontId="15" fillId="11" borderId="54" applyNumberFormat="0" applyAlignment="0" applyProtection="0"/>
    <xf numFmtId="0" fontId="20" fillId="24" borderId="52" applyNumberFormat="0" applyAlignment="0" applyProtection="0"/>
    <xf numFmtId="0" fontId="20" fillId="24" borderId="52" applyNumberFormat="0" applyAlignment="0" applyProtection="0"/>
    <xf numFmtId="0" fontId="26" fillId="0" borderId="53" applyNumberFormat="0" applyFill="0" applyAlignment="0" applyProtection="0"/>
    <xf numFmtId="0" fontId="26" fillId="0" borderId="53" applyNumberFormat="0" applyFill="0" applyAlignment="0" applyProtection="0"/>
    <xf numFmtId="0" fontId="13" fillId="24" borderId="50" applyNumberFormat="0" applyAlignment="0" applyProtection="0"/>
    <xf numFmtId="0" fontId="6" fillId="25" borderId="51" applyNumberFormat="0" applyFont="0" applyAlignment="0" applyProtection="0"/>
    <xf numFmtId="0" fontId="15" fillId="11" borderId="50" applyNumberFormat="0" applyAlignment="0" applyProtection="0"/>
    <xf numFmtId="0" fontId="20" fillId="24" borderId="52" applyNumberFormat="0" applyAlignment="0" applyProtection="0"/>
    <xf numFmtId="0" fontId="26" fillId="0" borderId="53" applyNumberFormat="0" applyFill="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13" fillId="24" borderId="50" applyNumberFormat="0" applyAlignment="0" applyProtection="0"/>
    <xf numFmtId="0" fontId="13" fillId="24" borderId="50" applyNumberForma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15" fillId="11" borderId="50" applyNumberFormat="0" applyAlignment="0" applyProtection="0"/>
    <xf numFmtId="0" fontId="15" fillId="11" borderId="50" applyNumberFormat="0" applyAlignment="0" applyProtection="0"/>
    <xf numFmtId="0" fontId="20" fillId="24" borderId="52" applyNumberFormat="0" applyAlignment="0" applyProtection="0"/>
    <xf numFmtId="0" fontId="20" fillId="24" borderId="52" applyNumberFormat="0" applyAlignment="0" applyProtection="0"/>
    <xf numFmtId="0" fontId="26" fillId="0" borderId="53" applyNumberFormat="0" applyFill="0" applyAlignment="0" applyProtection="0"/>
    <xf numFmtId="0" fontId="26" fillId="0" borderId="53" applyNumberFormat="0" applyFill="0" applyAlignment="0" applyProtection="0"/>
    <xf numFmtId="0" fontId="26" fillId="0" borderId="57" applyNumberFormat="0" applyFill="0" applyAlignment="0" applyProtection="0"/>
    <xf numFmtId="0" fontId="13" fillId="24" borderId="58" applyNumberFormat="0" applyAlignment="0" applyProtection="0"/>
    <xf numFmtId="0" fontId="13" fillId="24" borderId="58" applyNumberForma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15" fillId="11" borderId="58" applyNumberFormat="0" applyAlignment="0" applyProtection="0"/>
    <xf numFmtId="0" fontId="15" fillId="11" borderId="58" applyNumberFormat="0" applyAlignment="0" applyProtection="0"/>
    <xf numFmtId="0" fontId="20" fillId="24" borderId="60" applyNumberFormat="0" applyAlignment="0" applyProtection="0"/>
    <xf numFmtId="0" fontId="20" fillId="24" borderId="60" applyNumberFormat="0" applyAlignment="0" applyProtection="0"/>
    <xf numFmtId="0" fontId="26" fillId="0" borderId="61" applyNumberFormat="0" applyFill="0" applyAlignment="0" applyProtection="0"/>
    <xf numFmtId="0" fontId="26" fillId="0" borderId="61" applyNumberFormat="0" applyFill="0" applyAlignment="0" applyProtection="0"/>
    <xf numFmtId="0" fontId="13" fillId="24" borderId="58" applyNumberFormat="0" applyAlignment="0" applyProtection="0"/>
    <xf numFmtId="0" fontId="6" fillId="25" borderId="59" applyNumberFormat="0" applyFont="0" applyAlignment="0" applyProtection="0"/>
    <xf numFmtId="0" fontId="15" fillId="11" borderId="58" applyNumberFormat="0" applyAlignment="0" applyProtection="0"/>
    <xf numFmtId="0" fontId="20" fillId="24" borderId="60" applyNumberFormat="0" applyAlignment="0" applyProtection="0"/>
    <xf numFmtId="0" fontId="26" fillId="0" borderId="61" applyNumberFormat="0" applyFill="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13" fillId="24" borderId="58" applyNumberFormat="0" applyAlignment="0" applyProtection="0"/>
    <xf numFmtId="0" fontId="13" fillId="24" borderId="58" applyNumberForma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15" fillId="11" borderId="58" applyNumberFormat="0" applyAlignment="0" applyProtection="0"/>
    <xf numFmtId="0" fontId="15" fillId="11" borderId="58" applyNumberFormat="0" applyAlignment="0" applyProtection="0"/>
    <xf numFmtId="0" fontId="20" fillId="24" borderId="60" applyNumberFormat="0" applyAlignment="0" applyProtection="0"/>
    <xf numFmtId="0" fontId="20" fillId="24" borderId="60" applyNumberFormat="0" applyAlignment="0" applyProtection="0"/>
    <xf numFmtId="0" fontId="26" fillId="0" borderId="61" applyNumberFormat="0" applyFill="0" applyAlignment="0" applyProtection="0"/>
    <xf numFmtId="0" fontId="26" fillId="0" borderId="61" applyNumberFormat="0" applyFill="0" applyAlignment="0" applyProtection="0"/>
    <xf numFmtId="0" fontId="13" fillId="24" borderId="58" applyNumberFormat="0" applyAlignment="0" applyProtection="0"/>
    <xf numFmtId="0" fontId="6" fillId="25" borderId="59" applyNumberFormat="0" applyFont="0" applyAlignment="0" applyProtection="0"/>
    <xf numFmtId="0" fontId="15" fillId="11" borderId="58" applyNumberFormat="0" applyAlignment="0" applyProtection="0"/>
    <xf numFmtId="0" fontId="20" fillId="24" borderId="60" applyNumberFormat="0" applyAlignment="0" applyProtection="0"/>
    <xf numFmtId="0" fontId="26" fillId="0" borderId="61" applyNumberFormat="0" applyFill="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13" fillId="24" borderId="58" applyNumberFormat="0" applyAlignment="0" applyProtection="0"/>
    <xf numFmtId="0" fontId="6" fillId="25" borderId="59" applyNumberFormat="0" applyFont="0" applyAlignment="0" applyProtection="0"/>
    <xf numFmtId="0" fontId="15" fillId="11" borderId="58" applyNumberFormat="0" applyAlignment="0" applyProtection="0"/>
    <xf numFmtId="0" fontId="13" fillId="24" borderId="58" applyNumberFormat="0" applyAlignment="0" applyProtection="0"/>
    <xf numFmtId="0" fontId="13" fillId="24" borderId="58" applyNumberForma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15" fillId="11" borderId="58" applyNumberFormat="0" applyAlignment="0" applyProtection="0"/>
    <xf numFmtId="0" fontId="15" fillId="11" borderId="58" applyNumberFormat="0" applyAlignment="0" applyProtection="0"/>
    <xf numFmtId="0" fontId="6" fillId="25" borderId="59" applyNumberFormat="0" applyFont="0" applyAlignment="0" applyProtection="0"/>
    <xf numFmtId="0" fontId="6" fillId="25" borderId="59" applyNumberFormat="0" applyFont="0" applyAlignment="0" applyProtection="0"/>
    <xf numFmtId="0" fontId="15" fillId="11" borderId="58" applyNumberFormat="0" applyAlignment="0" applyProtection="0"/>
    <xf numFmtId="0" fontId="15" fillId="11" borderId="58" applyNumberForma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13" fillId="24" borderId="58" applyNumberFormat="0" applyAlignment="0" applyProtection="0"/>
    <xf numFmtId="0" fontId="20" fillId="24" borderId="60" applyNumberForma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20" fillId="24" borderId="60" applyNumberFormat="0" applyAlignment="0" applyProtection="0"/>
    <xf numFmtId="0" fontId="6" fillId="25" borderId="59" applyNumberFormat="0" applyFont="0" applyAlignment="0" applyProtection="0"/>
    <xf numFmtId="0" fontId="13" fillId="24" borderId="58" applyNumberFormat="0" applyAlignment="0" applyProtection="0"/>
    <xf numFmtId="0" fontId="20" fillId="24" borderId="60" applyNumberFormat="0" applyAlignment="0" applyProtection="0"/>
    <xf numFmtId="0" fontId="20" fillId="24" borderId="60" applyNumberFormat="0" applyAlignment="0" applyProtection="0"/>
    <xf numFmtId="0" fontId="26" fillId="0" borderId="61" applyNumberFormat="0" applyFill="0" applyAlignment="0" applyProtection="0"/>
    <xf numFmtId="0" fontId="26" fillId="0" borderId="61" applyNumberFormat="0" applyFill="0" applyAlignment="0" applyProtection="0"/>
    <xf numFmtId="0" fontId="6" fillId="25" borderId="59" applyNumberFormat="0" applyFont="0" applyAlignment="0" applyProtection="0"/>
    <xf numFmtId="0" fontId="26" fillId="0" borderId="61" applyNumberFormat="0" applyFill="0" applyAlignment="0" applyProtection="0"/>
    <xf numFmtId="0" fontId="13" fillId="24" borderId="58" applyNumberFormat="0" applyAlignment="0" applyProtection="0"/>
    <xf numFmtId="0" fontId="6" fillId="25" borderId="59" applyNumberFormat="0" applyFont="0" applyAlignment="0" applyProtection="0"/>
    <xf numFmtId="0" fontId="15" fillId="11" borderId="58" applyNumberFormat="0" applyAlignment="0" applyProtection="0"/>
    <xf numFmtId="0" fontId="20" fillId="24" borderId="60" applyNumberFormat="0" applyAlignment="0" applyProtection="0"/>
    <xf numFmtId="0" fontId="26" fillId="0" borderId="61" applyNumberFormat="0" applyFill="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13" fillId="24" borderId="58" applyNumberFormat="0" applyAlignment="0" applyProtection="0"/>
    <xf numFmtId="0" fontId="13" fillId="24" borderId="58" applyNumberForma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15" fillId="11" borderId="58" applyNumberFormat="0" applyAlignment="0" applyProtection="0"/>
    <xf numFmtId="0" fontId="15" fillId="11" borderId="58" applyNumberFormat="0" applyAlignment="0" applyProtection="0"/>
    <xf numFmtId="0" fontId="20" fillId="24" borderId="60" applyNumberFormat="0" applyAlignment="0" applyProtection="0"/>
    <xf numFmtId="0" fontId="20" fillId="24" borderId="60" applyNumberFormat="0" applyAlignment="0" applyProtection="0"/>
    <xf numFmtId="0" fontId="26" fillId="0" borderId="61" applyNumberFormat="0" applyFill="0" applyAlignment="0" applyProtection="0"/>
    <xf numFmtId="0" fontId="26" fillId="0" borderId="61" applyNumberFormat="0" applyFill="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13" fillId="24" borderId="58" applyNumberFormat="0" applyAlignment="0" applyProtection="0"/>
    <xf numFmtId="0" fontId="6" fillId="25" borderId="59" applyNumberFormat="0" applyFont="0" applyAlignment="0" applyProtection="0"/>
    <xf numFmtId="0" fontId="15" fillId="11" borderId="58" applyNumberFormat="0" applyAlignment="0" applyProtection="0"/>
    <xf numFmtId="0" fontId="20" fillId="24" borderId="60" applyNumberFormat="0" applyAlignment="0" applyProtection="0"/>
    <xf numFmtId="0" fontId="20" fillId="24" borderId="60" applyNumberFormat="0" applyAlignment="0" applyProtection="0"/>
    <xf numFmtId="0" fontId="26" fillId="0" borderId="61" applyNumberFormat="0" applyFill="0" applyAlignment="0" applyProtection="0"/>
    <xf numFmtId="0" fontId="26" fillId="0" borderId="61" applyNumberFormat="0" applyFill="0" applyAlignment="0" applyProtection="0"/>
    <xf numFmtId="0" fontId="13" fillId="24" borderId="58" applyNumberFormat="0" applyAlignment="0" applyProtection="0"/>
    <xf numFmtId="0" fontId="6" fillId="25" borderId="59" applyNumberFormat="0" applyFont="0" applyAlignment="0" applyProtection="0"/>
    <xf numFmtId="0" fontId="15" fillId="11" borderId="58" applyNumberFormat="0" applyAlignment="0" applyProtection="0"/>
    <xf numFmtId="0" fontId="20" fillId="24" borderId="60" applyNumberFormat="0" applyAlignment="0" applyProtection="0"/>
    <xf numFmtId="0" fontId="26" fillId="0" borderId="61" applyNumberFormat="0" applyFill="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13" fillId="24" borderId="58" applyNumberFormat="0" applyAlignment="0" applyProtection="0"/>
    <xf numFmtId="0" fontId="13" fillId="24" borderId="58" applyNumberForma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6" fillId="25" borderId="59" applyNumberFormat="0" applyFont="0" applyAlignment="0" applyProtection="0"/>
    <xf numFmtId="0" fontId="15" fillId="11" borderId="58" applyNumberFormat="0" applyAlignment="0" applyProtection="0"/>
    <xf numFmtId="0" fontId="15" fillId="11" borderId="58" applyNumberFormat="0" applyAlignment="0" applyProtection="0"/>
    <xf numFmtId="0" fontId="20" fillId="24" borderId="60" applyNumberFormat="0" applyAlignment="0" applyProtection="0"/>
    <xf numFmtId="0" fontId="20" fillId="24" borderId="60" applyNumberFormat="0" applyAlignment="0" applyProtection="0"/>
    <xf numFmtId="0" fontId="26" fillId="0" borderId="61" applyNumberFormat="0" applyFill="0" applyAlignment="0" applyProtection="0"/>
    <xf numFmtId="0" fontId="26" fillId="0" borderId="61" applyNumberFormat="0" applyFill="0" applyAlignment="0" applyProtection="0"/>
    <xf numFmtId="0" fontId="26" fillId="0" borderId="61" applyNumberFormat="0" applyFill="0" applyAlignment="0" applyProtection="0"/>
    <xf numFmtId="0" fontId="26" fillId="0" borderId="65" applyNumberFormat="0" applyFill="0" applyAlignment="0" applyProtection="0"/>
    <xf numFmtId="0" fontId="26" fillId="0" borderId="65" applyNumberFormat="0" applyFill="0" applyAlignment="0" applyProtection="0"/>
    <xf numFmtId="0" fontId="20" fillId="24" borderId="64" applyNumberFormat="0" applyAlignment="0" applyProtection="0"/>
    <xf numFmtId="0" fontId="20" fillId="24" borderId="64" applyNumberFormat="0" applyAlignment="0" applyProtection="0"/>
    <xf numFmtId="0" fontId="15" fillId="11" borderId="62" applyNumberForma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13" fillId="24" borderId="62" applyNumberFormat="0" applyAlignment="0" applyProtection="0"/>
    <xf numFmtId="0" fontId="13" fillId="24" borderId="62" applyNumberFormat="0" applyAlignment="0" applyProtection="0"/>
    <xf numFmtId="0" fontId="13" fillId="24" borderId="62" applyNumberFormat="0" applyAlignment="0" applyProtection="0"/>
    <xf numFmtId="0" fontId="20" fillId="24" borderId="64" applyNumberFormat="0" applyAlignment="0" applyProtection="0"/>
    <xf numFmtId="0" fontId="15" fillId="11" borderId="62" applyNumberForma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20" fillId="24" borderId="64" applyNumberFormat="0" applyAlignment="0" applyProtection="0"/>
    <xf numFmtId="0" fontId="13" fillId="24" borderId="62" applyNumberForma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0" fillId="24" borderId="64" applyNumberFormat="0" applyAlignment="0" applyProtection="0"/>
    <xf numFmtId="0" fontId="26" fillId="0" borderId="65" applyNumberFormat="0" applyFill="0" applyAlignment="0" applyProtection="0"/>
    <xf numFmtId="0" fontId="6" fillId="25" borderId="63" applyNumberFormat="0" applyFont="0" applyAlignment="0" applyProtection="0"/>
    <xf numFmtId="0" fontId="15" fillId="11" borderId="62" applyNumberForma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15" fillId="11" borderId="62" applyNumberFormat="0" applyAlignment="0" applyProtection="0"/>
    <xf numFmtId="0" fontId="26" fillId="0" borderId="65" applyNumberFormat="0" applyFill="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0" fillId="24" borderId="64" applyNumberFormat="0" applyAlignment="0" applyProtection="0"/>
    <xf numFmtId="0" fontId="6" fillId="25" borderId="63" applyNumberFormat="0" applyFon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0" fillId="24" borderId="64" applyNumberFormat="0" applyAlignment="0" applyProtection="0"/>
    <xf numFmtId="0" fontId="20" fillId="24" borderId="64" applyNumberForma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26" fillId="0" borderId="65" applyNumberFormat="0" applyFill="0" applyAlignment="0" applyProtection="0"/>
    <xf numFmtId="0" fontId="13" fillId="24" borderId="62" applyNumberForma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6" fillId="25" borderId="63" applyNumberFormat="0" applyFon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0" fillId="24" borderId="64" applyNumberFormat="0" applyAlignment="0" applyProtection="0"/>
    <xf numFmtId="0" fontId="6" fillId="25" borderId="63" applyNumberFormat="0" applyFon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15" fillId="11" borderId="62" applyNumberForma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26" fillId="0" borderId="65" applyNumberFormat="0" applyFill="0" applyAlignment="0" applyProtection="0"/>
    <xf numFmtId="0" fontId="13" fillId="24" borderId="62" applyNumberForma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6" fillId="25" borderId="63" applyNumberFormat="0" applyFont="0" applyAlignment="0" applyProtection="0"/>
    <xf numFmtId="0" fontId="26" fillId="0" borderId="65" applyNumberFormat="0" applyFill="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0" fillId="24" borderId="64" applyNumberForma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26" fillId="0" borderId="65" applyNumberFormat="0" applyFill="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26" fillId="0" borderId="65" applyNumberFormat="0" applyFill="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26" fillId="0" borderId="65" applyNumberFormat="0" applyFill="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6" fillId="25" borderId="63" applyNumberFormat="0" applyFont="0" applyAlignment="0" applyProtection="0"/>
    <xf numFmtId="0" fontId="20" fillId="24" borderId="64" applyNumberForma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0" fillId="24" borderId="64" applyNumberForma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13" fillId="24" borderId="62" applyNumberForma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13" fillId="24" borderId="62" applyNumberForma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6" fillId="25" borderId="63" applyNumberFormat="0" applyFont="0" applyAlignment="0" applyProtection="0"/>
    <xf numFmtId="0" fontId="26" fillId="0" borderId="65" applyNumberFormat="0" applyFill="0" applyAlignment="0" applyProtection="0"/>
    <xf numFmtId="0" fontId="15" fillId="11" borderId="62" applyNumberForma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20" fillId="24" borderId="64" applyNumberFormat="0" applyAlignment="0" applyProtection="0"/>
    <xf numFmtId="0" fontId="6" fillId="25" borderId="63" applyNumberFormat="0" applyFon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13" fillId="24" borderId="62" applyNumberFormat="0" applyAlignment="0" applyProtection="0"/>
    <xf numFmtId="0" fontId="20" fillId="24" borderId="64" applyNumberFormat="0" applyAlignment="0" applyProtection="0"/>
    <xf numFmtId="0" fontId="26" fillId="0" borderId="65" applyNumberFormat="0" applyFill="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15" fillId="11"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0" fillId="24" borderId="64" applyNumberFormat="0" applyAlignment="0" applyProtection="0"/>
    <xf numFmtId="0" fontId="26" fillId="0" borderId="65" applyNumberFormat="0" applyFill="0" applyAlignment="0" applyProtection="0"/>
    <xf numFmtId="0" fontId="6" fillId="25" borderId="63" applyNumberFormat="0" applyFont="0" applyAlignment="0" applyProtection="0"/>
    <xf numFmtId="0" fontId="20" fillId="24" borderId="64"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26" fillId="0" borderId="65" applyNumberFormat="0" applyFill="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0" fillId="24" borderId="64" applyNumberFormat="0" applyAlignment="0" applyProtection="0"/>
    <xf numFmtId="0" fontId="26" fillId="0" borderId="65" applyNumberFormat="0" applyFill="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26" fillId="0" borderId="65" applyNumberFormat="0" applyFill="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6" fillId="25" borderId="63" applyNumberFormat="0" applyFont="0" applyAlignment="0" applyProtection="0"/>
    <xf numFmtId="0" fontId="13" fillId="24" borderId="62" applyNumberFormat="0" applyAlignment="0" applyProtection="0"/>
    <xf numFmtId="0" fontId="6" fillId="25" borderId="63" applyNumberFormat="0" applyFont="0" applyAlignment="0" applyProtection="0"/>
    <xf numFmtId="0" fontId="6" fillId="25" borderId="63" applyNumberFormat="0" applyFont="0" applyAlignment="0" applyProtection="0"/>
    <xf numFmtId="0" fontId="26" fillId="0" borderId="65" applyNumberFormat="0" applyFill="0" applyAlignment="0" applyProtection="0"/>
    <xf numFmtId="44" fontId="56" fillId="0" borderId="0" applyFont="0" applyFill="0" applyBorder="0" applyAlignment="0" applyProtection="0"/>
  </cellStyleXfs>
  <cellXfs count="344">
    <xf numFmtId="0" fontId="0" fillId="0" borderId="0" xfId="0"/>
    <xf numFmtId="165" fontId="1" fillId="0" borderId="0" xfId="0" applyNumberFormat="1" applyFont="1" applyFill="1" applyAlignment="1">
      <alignment vertical="center"/>
    </xf>
    <xf numFmtId="165" fontId="2" fillId="0" borderId="0" xfId="0" applyNumberFormat="1" applyFont="1" applyAlignment="1">
      <alignment vertical="center"/>
    </xf>
    <xf numFmtId="3" fontId="2" fillId="0" borderId="0" xfId="0" applyNumberFormat="1" applyFont="1" applyAlignment="1">
      <alignment vertical="center"/>
    </xf>
    <xf numFmtId="0" fontId="2" fillId="0" borderId="0" xfId="0" applyFont="1" applyAlignment="1">
      <alignment vertical="center"/>
    </xf>
    <xf numFmtId="166" fontId="2" fillId="0" borderId="0" xfId="0" applyNumberFormat="1" applyFont="1" applyAlignment="1">
      <alignment vertical="center"/>
    </xf>
    <xf numFmtId="165" fontId="2" fillId="0" borderId="0" xfId="0" applyNumberFormat="1" applyFont="1" applyFill="1" applyAlignment="1">
      <alignment vertical="center"/>
    </xf>
    <xf numFmtId="0" fontId="2" fillId="0" borderId="0" xfId="0" applyFont="1"/>
    <xf numFmtId="0" fontId="2" fillId="0" borderId="0" xfId="0" applyFont="1" applyAlignment="1">
      <alignment vertical="center" wrapText="1"/>
    </xf>
    <xf numFmtId="165" fontId="1" fillId="0" borderId="0" xfId="0" applyNumberFormat="1" applyFont="1" applyAlignment="1">
      <alignment vertical="center" wrapText="1"/>
    </xf>
    <xf numFmtId="3" fontId="1" fillId="0" borderId="0" xfId="0" applyNumberFormat="1" applyFont="1" applyAlignment="1">
      <alignment vertical="center" wrapText="1"/>
    </xf>
    <xf numFmtId="49" fontId="1" fillId="0" borderId="0" xfId="0" applyNumberFormat="1" applyFont="1" applyAlignment="1">
      <alignment vertical="center" wrapText="1"/>
    </xf>
    <xf numFmtId="0" fontId="1" fillId="0" borderId="0" xfId="0" applyFont="1" applyAlignment="1">
      <alignment vertical="center" wrapText="1"/>
    </xf>
    <xf numFmtId="166" fontId="2" fillId="0" borderId="1" xfId="0" applyNumberFormat="1" applyFont="1" applyBorder="1" applyAlignment="1">
      <alignment horizontal="right" vertical="center" wrapText="1"/>
    </xf>
    <xf numFmtId="0" fontId="2" fillId="2" borderId="0" xfId="0" applyFont="1" applyFill="1"/>
    <xf numFmtId="0" fontId="2" fillId="0" borderId="0" xfId="0" applyFont="1" applyFill="1" applyBorder="1"/>
    <xf numFmtId="166" fontId="3" fillId="2" borderId="0" xfId="0" applyNumberFormat="1" applyFont="1" applyFill="1"/>
    <xf numFmtId="0" fontId="1" fillId="0" borderId="0" xfId="0" applyFont="1"/>
    <xf numFmtId="0" fontId="2" fillId="0" borderId="0" xfId="0" pivotButton="1" applyFont="1"/>
    <xf numFmtId="0" fontId="2" fillId="0" borderId="0" xfId="0" applyFont="1" applyAlignment="1">
      <alignment horizontal="left"/>
    </xf>
    <xf numFmtId="3" fontId="2" fillId="0" borderId="0" xfId="0" applyNumberFormat="1" applyFont="1"/>
    <xf numFmtId="166" fontId="2" fillId="0" borderId="0" xfId="0" applyNumberFormat="1" applyFont="1"/>
    <xf numFmtId="0" fontId="2" fillId="0" borderId="0" xfId="0" applyFont="1" applyAlignment="1">
      <alignment horizontal="left" indent="1"/>
    </xf>
    <xf numFmtId="0" fontId="1" fillId="5" borderId="3" xfId="0" applyFont="1" applyFill="1" applyBorder="1"/>
    <xf numFmtId="0" fontId="2" fillId="5" borderId="4" xfId="0" applyFont="1" applyFill="1" applyBorder="1"/>
    <xf numFmtId="0" fontId="2" fillId="5" borderId="4" xfId="0" applyFont="1" applyFill="1" applyBorder="1" applyAlignment="1">
      <alignment vertical="center"/>
    </xf>
    <xf numFmtId="0" fontId="2" fillId="5" borderId="6" xfId="0" applyFont="1" applyFill="1" applyBorder="1" applyAlignment="1">
      <alignment vertical="center"/>
    </xf>
    <xf numFmtId="49" fontId="1" fillId="5" borderId="5" xfId="0" applyNumberFormat="1" applyFont="1" applyFill="1" applyBorder="1" applyAlignment="1">
      <alignment vertical="center" wrapText="1"/>
    </xf>
    <xf numFmtId="0" fontId="29" fillId="28" borderId="0" xfId="1" applyFont="1" applyFill="1" applyAlignment="1" applyProtection="1">
      <alignment vertical="top"/>
    </xf>
    <xf numFmtId="0" fontId="29" fillId="28" borderId="0" xfId="1" applyFont="1" applyFill="1" applyBorder="1" applyAlignment="1" applyProtection="1">
      <alignment horizontal="center" vertical="top"/>
    </xf>
    <xf numFmtId="0" fontId="29" fillId="29" borderId="0" xfId="1" applyFont="1" applyFill="1" applyBorder="1" applyAlignment="1" applyProtection="1">
      <alignment vertical="top"/>
    </xf>
    <xf numFmtId="167" fontId="34" fillId="30" borderId="0" xfId="36" applyNumberFormat="1" applyFont="1" applyFill="1" applyBorder="1" applyAlignment="1" applyProtection="1">
      <alignment horizontal="right" vertical="top"/>
    </xf>
    <xf numFmtId="166" fontId="44" fillId="0" borderId="21" xfId="57" applyNumberFormat="1" applyFont="1" applyFill="1" applyBorder="1" applyProtection="1"/>
    <xf numFmtId="0" fontId="44" fillId="0" borderId="20" xfId="68" applyFont="1" applyFill="1" applyBorder="1" applyProtection="1"/>
    <xf numFmtId="166" fontId="44" fillId="33" borderId="0" xfId="57" applyNumberFormat="1" applyFont="1" applyFill="1" applyProtection="1"/>
    <xf numFmtId="0" fontId="44" fillId="33" borderId="0" xfId="68" applyFont="1" applyFill="1" applyProtection="1"/>
    <xf numFmtId="166" fontId="7" fillId="28" borderId="0" xfId="57" applyNumberFormat="1" applyFont="1" applyFill="1" applyProtection="1"/>
    <xf numFmtId="0" fontId="43" fillId="28" borderId="0" xfId="68" applyFont="1" applyFill="1" applyProtection="1"/>
    <xf numFmtId="0" fontId="44" fillId="0" borderId="22" xfId="68" applyFont="1" applyFill="1" applyBorder="1" applyProtection="1"/>
    <xf numFmtId="0" fontId="45" fillId="28" borderId="0" xfId="68" applyFont="1" applyFill="1" applyAlignment="1" applyProtection="1">
      <alignment horizontal="center"/>
    </xf>
    <xf numFmtId="17" fontId="45" fillId="28" borderId="0" xfId="68" applyNumberFormat="1" applyFont="1" applyFill="1" applyAlignment="1" applyProtection="1">
      <alignment horizontal="center"/>
    </xf>
    <xf numFmtId="0" fontId="44" fillId="28" borderId="0" xfId="68" applyFont="1" applyFill="1" applyAlignment="1" applyProtection="1">
      <alignment horizontal="right"/>
    </xf>
    <xf numFmtId="0" fontId="0" fillId="28" borderId="0" xfId="0" applyFill="1" applyProtection="1"/>
    <xf numFmtId="0" fontId="29" fillId="28" borderId="0" xfId="0" applyFont="1" applyFill="1" applyProtection="1"/>
    <xf numFmtId="166" fontId="43" fillId="28" borderId="0" xfId="57" applyNumberFormat="1" applyFont="1" applyFill="1" applyProtection="1"/>
    <xf numFmtId="0" fontId="44" fillId="32" borderId="0" xfId="68" applyFont="1" applyFill="1" applyProtection="1"/>
    <xf numFmtId="166" fontId="44" fillId="32" borderId="0" xfId="57" applyNumberFormat="1" applyFont="1" applyFill="1" applyProtection="1"/>
    <xf numFmtId="0" fontId="44" fillId="28" borderId="0" xfId="68" applyFont="1" applyFill="1" applyProtection="1"/>
    <xf numFmtId="166" fontId="44" fillId="28" borderId="0" xfId="57" applyNumberFormat="1" applyFont="1" applyFill="1" applyProtection="1"/>
    <xf numFmtId="0" fontId="44" fillId="0" borderId="17" xfId="68" applyFont="1" applyFill="1" applyBorder="1" applyProtection="1"/>
    <xf numFmtId="0" fontId="39" fillId="30" borderId="0" xfId="35" applyFont="1" applyFill="1" applyAlignment="1" applyProtection="1">
      <alignment horizontal="left" vertical="top"/>
    </xf>
    <xf numFmtId="0" fontId="47" fillId="30" borderId="0" xfId="35" applyFont="1" applyFill="1" applyAlignment="1" applyProtection="1">
      <alignment vertical="top"/>
    </xf>
    <xf numFmtId="0" fontId="40" fillId="30" borderId="0" xfId="35" applyFont="1" applyFill="1" applyAlignment="1" applyProtection="1">
      <alignment vertical="top"/>
    </xf>
    <xf numFmtId="0" fontId="39" fillId="30" borderId="0" xfId="35" applyFont="1" applyFill="1" applyAlignment="1" applyProtection="1">
      <alignment vertical="top" wrapText="1"/>
    </xf>
    <xf numFmtId="0" fontId="32" fillId="0" borderId="23" xfId="1" applyFont="1" applyFill="1" applyBorder="1" applyAlignment="1" applyProtection="1">
      <alignment horizontal="right" vertical="top"/>
    </xf>
    <xf numFmtId="0" fontId="32" fillId="0" borderId="0" xfId="1" applyFont="1" applyFill="1" applyBorder="1" applyAlignment="1" applyProtection="1">
      <alignment vertical="top"/>
    </xf>
    <xf numFmtId="0" fontId="32" fillId="0" borderId="0" xfId="1" applyFont="1" applyFill="1" applyBorder="1" applyAlignment="1" applyProtection="1">
      <alignment horizontal="right" vertical="top"/>
    </xf>
    <xf numFmtId="166" fontId="28" fillId="30" borderId="0" xfId="1" applyNumberFormat="1" applyFont="1" applyFill="1" applyBorder="1" applyAlignment="1" applyProtection="1">
      <alignment horizontal="center" vertical="top"/>
    </xf>
    <xf numFmtId="0" fontId="28" fillId="28" borderId="34" xfId="1" applyFont="1" applyFill="1" applyBorder="1" applyAlignment="1" applyProtection="1">
      <alignment vertical="top"/>
    </xf>
    <xf numFmtId="0" fontId="32" fillId="28" borderId="35" xfId="1" applyFont="1" applyFill="1" applyBorder="1" applyAlignment="1" applyProtection="1">
      <alignment horizontal="right" vertical="top"/>
    </xf>
    <xf numFmtId="0" fontId="32" fillId="0" borderId="32" xfId="1" applyFont="1" applyFill="1" applyBorder="1" applyAlignment="1" applyProtection="1">
      <alignment horizontal="right" vertical="top"/>
    </xf>
    <xf numFmtId="0" fontId="32" fillId="29" borderId="0" xfId="1" applyFont="1" applyFill="1" applyAlignment="1" applyProtection="1">
      <alignment vertical="top"/>
    </xf>
    <xf numFmtId="0" fontId="32" fillId="28" borderId="0" xfId="1" applyFont="1" applyFill="1" applyBorder="1" applyAlignment="1" applyProtection="1">
      <alignment horizontal="right" vertical="top"/>
    </xf>
    <xf numFmtId="0" fontId="28" fillId="30" borderId="25" xfId="1" applyFont="1" applyFill="1" applyBorder="1" applyAlignment="1" applyProtection="1">
      <alignment horizontal="left" vertical="top" wrapText="1"/>
    </xf>
    <xf numFmtId="0" fontId="32" fillId="30" borderId="27" xfId="1" applyFont="1" applyFill="1" applyBorder="1" applyAlignment="1" applyProtection="1">
      <alignment horizontal="center" vertical="top" wrapText="1"/>
    </xf>
    <xf numFmtId="0" fontId="50" fillId="0" borderId="27" xfId="0" applyFont="1" applyBorder="1" applyProtection="1"/>
    <xf numFmtId="0" fontId="32" fillId="30" borderId="29" xfId="1" applyFont="1" applyFill="1" applyBorder="1" applyAlignment="1" applyProtection="1">
      <alignment horizontal="center" vertical="top" wrapText="1"/>
    </xf>
    <xf numFmtId="0" fontId="32" fillId="30" borderId="32" xfId="1" applyFont="1" applyFill="1" applyBorder="1" applyAlignment="1" applyProtection="1">
      <alignment horizontal="center" vertical="top" wrapText="1"/>
    </xf>
    <xf numFmtId="0" fontId="32" fillId="30" borderId="32" xfId="1" applyFont="1" applyFill="1" applyBorder="1" applyAlignment="1" applyProtection="1">
      <alignment horizontal="right" vertical="top" wrapText="1"/>
    </xf>
    <xf numFmtId="0" fontId="54" fillId="0" borderId="0" xfId="0" pivotButton="1" applyFont="1"/>
    <xf numFmtId="0" fontId="54" fillId="0" borderId="0" xfId="0" applyFont="1"/>
    <xf numFmtId="0" fontId="54" fillId="0" borderId="0" xfId="0" applyFont="1" applyAlignment="1">
      <alignment horizontal="left"/>
    </xf>
    <xf numFmtId="3" fontId="54" fillId="0" borderId="0" xfId="0" applyNumberFormat="1" applyFont="1"/>
    <xf numFmtId="0" fontId="2" fillId="0" borderId="0" xfId="0" applyNumberFormat="1" applyFont="1" applyFill="1" applyAlignment="1" applyProtection="1">
      <alignment horizontal="left" vertical="center"/>
    </xf>
    <xf numFmtId="165" fontId="2" fillId="0" borderId="0" xfId="0" applyNumberFormat="1" applyFont="1" applyFill="1" applyAlignment="1">
      <alignment horizontal="left" vertical="center"/>
    </xf>
    <xf numFmtId="1" fontId="2" fillId="0" borderId="0" xfId="0" applyNumberFormat="1" applyFont="1" applyFill="1" applyAlignment="1">
      <alignment horizontal="left" vertical="center"/>
    </xf>
    <xf numFmtId="0" fontId="2" fillId="0" borderId="0" xfId="0" applyFont="1" applyFill="1"/>
    <xf numFmtId="0" fontId="2" fillId="0" borderId="0" xfId="0" applyNumberFormat="1" applyFont="1" applyFill="1" applyBorder="1" applyAlignment="1">
      <alignment horizontal="left"/>
    </xf>
    <xf numFmtId="0" fontId="2" fillId="0" borderId="0" xfId="0" applyFont="1" applyFill="1" applyAlignment="1">
      <alignment vertical="center"/>
    </xf>
    <xf numFmtId="170" fontId="45" fillId="30" borderId="33" xfId="68" applyNumberFormat="1" applyFont="1" applyFill="1" applyBorder="1" applyAlignment="1" applyProtection="1">
      <alignment horizontal="center"/>
    </xf>
    <xf numFmtId="0" fontId="28" fillId="0" borderId="0" xfId="1" applyFont="1" applyFill="1" applyBorder="1" applyAlignment="1" applyProtection="1">
      <alignment horizontal="left" vertical="top"/>
    </xf>
    <xf numFmtId="49" fontId="51" fillId="0" borderId="0" xfId="1" applyNumberFormat="1" applyFont="1" applyFill="1" applyBorder="1" applyAlignment="1" applyProtection="1">
      <alignment horizontal="left" vertical="top"/>
    </xf>
    <xf numFmtId="0" fontId="32" fillId="0" borderId="28" xfId="1" applyFont="1" applyFill="1" applyBorder="1" applyProtection="1"/>
    <xf numFmtId="0" fontId="50" fillId="0" borderId="0" xfId="0" applyFont="1" applyProtection="1"/>
    <xf numFmtId="0" fontId="28" fillId="28" borderId="37" xfId="0" applyFont="1" applyFill="1" applyBorder="1" applyAlignment="1" applyProtection="1">
      <alignment vertical="center" wrapText="1"/>
    </xf>
    <xf numFmtId="0" fontId="32" fillId="28" borderId="0" xfId="1" applyFont="1" applyFill="1" applyBorder="1" applyAlignment="1" applyProtection="1">
      <alignment vertical="center"/>
    </xf>
    <xf numFmtId="0" fontId="29" fillId="0" borderId="0" xfId="1" applyFont="1" applyAlignment="1" applyProtection="1">
      <alignment vertical="center"/>
    </xf>
    <xf numFmtId="0" fontId="28" fillId="28" borderId="0" xfId="68" applyFont="1" applyFill="1" applyBorder="1" applyAlignment="1" applyProtection="1">
      <alignment vertical="top" wrapText="1"/>
    </xf>
    <xf numFmtId="0" fontId="32" fillId="28" borderId="0" xfId="68" applyFont="1" applyFill="1" applyBorder="1" applyAlignment="1" applyProtection="1">
      <alignment vertical="top" wrapText="1"/>
    </xf>
    <xf numFmtId="0" fontId="2" fillId="0" borderId="0" xfId="0" applyFont="1" applyAlignment="1">
      <alignment wrapText="1"/>
    </xf>
    <xf numFmtId="166" fontId="28" fillId="28" borderId="35" xfId="1" applyNumberFormat="1" applyFont="1" applyFill="1" applyBorder="1" applyAlignment="1" applyProtection="1">
      <alignment horizontal="left" vertical="center"/>
    </xf>
    <xf numFmtId="0" fontId="2" fillId="0" borderId="0" xfId="0" applyFont="1" applyBorder="1" applyAlignment="1">
      <alignment vertical="center" wrapText="1"/>
    </xf>
    <xf numFmtId="0" fontId="52" fillId="4" borderId="0" xfId="0" applyFont="1" applyFill="1" applyAlignment="1">
      <alignment wrapText="1"/>
    </xf>
    <xf numFmtId="0" fontId="52" fillId="3" borderId="0" xfId="0" applyFont="1" applyFill="1"/>
    <xf numFmtId="0" fontId="52" fillId="3" borderId="0" xfId="0" applyFont="1" applyFill="1" applyAlignment="1">
      <alignment wrapText="1"/>
    </xf>
    <xf numFmtId="0" fontId="39" fillId="34" borderId="0" xfId="35" applyFont="1" applyFill="1" applyAlignment="1" applyProtection="1">
      <alignment vertical="top"/>
    </xf>
    <xf numFmtId="0" fontId="2" fillId="34" borderId="0" xfId="0" applyFont="1" applyFill="1"/>
    <xf numFmtId="0" fontId="2" fillId="0" borderId="0" xfId="0" applyFont="1" applyBorder="1"/>
    <xf numFmtId="0" fontId="0" fillId="0" borderId="0" xfId="0" applyProtection="1"/>
    <xf numFmtId="0" fontId="52" fillId="0" borderId="32" xfId="0" applyFont="1" applyBorder="1" applyAlignment="1" applyProtection="1">
      <alignment horizontal="right"/>
    </xf>
    <xf numFmtId="0" fontId="32" fillId="30" borderId="0" xfId="1" applyFont="1" applyFill="1" applyBorder="1" applyAlignment="1" applyProtection="1">
      <alignment horizontal="center" vertical="top" wrapText="1"/>
    </xf>
    <xf numFmtId="0" fontId="32" fillId="30" borderId="0" xfId="1" applyFont="1" applyFill="1" applyBorder="1" applyAlignment="1" applyProtection="1">
      <alignment horizontal="left" vertical="top" wrapText="1"/>
    </xf>
    <xf numFmtId="0" fontId="52" fillId="30" borderId="0" xfId="0" applyFont="1" applyFill="1" applyProtection="1"/>
    <xf numFmtId="0" fontId="50" fillId="30" borderId="0" xfId="0" applyFont="1" applyFill="1" applyProtection="1"/>
    <xf numFmtId="0" fontId="52" fillId="0" borderId="23" xfId="0" applyFont="1" applyBorder="1" applyAlignment="1" applyProtection="1">
      <alignment horizontal="right"/>
    </xf>
    <xf numFmtId="0" fontId="52" fillId="0" borderId="0" xfId="0" applyFont="1" applyBorder="1" applyAlignment="1" applyProtection="1">
      <alignment horizontal="right"/>
    </xf>
    <xf numFmtId="0" fontId="28" fillId="4" borderId="0" xfId="1" applyFont="1" applyFill="1" applyBorder="1" applyAlignment="1" applyProtection="1">
      <alignment vertical="top"/>
    </xf>
    <xf numFmtId="0" fontId="28" fillId="30" borderId="0" xfId="1" applyFont="1" applyFill="1" applyBorder="1" applyAlignment="1" applyProtection="1">
      <alignment horizontal="left" vertical="center" wrapText="1"/>
    </xf>
    <xf numFmtId="0" fontId="52" fillId="0" borderId="0" xfId="0" applyFont="1" applyBorder="1" applyProtection="1"/>
    <xf numFmtId="0" fontId="32" fillId="0" borderId="0" xfId="1" applyFont="1" applyBorder="1" applyProtection="1"/>
    <xf numFmtId="0" fontId="32" fillId="30" borderId="35" xfId="1" applyFont="1" applyFill="1" applyBorder="1" applyAlignment="1" applyProtection="1">
      <alignment vertical="top"/>
    </xf>
    <xf numFmtId="0" fontId="52" fillId="0" borderId="35" xfId="0" applyFont="1" applyBorder="1" applyAlignment="1" applyProtection="1">
      <alignment horizontal="right" vertical="center"/>
    </xf>
    <xf numFmtId="0" fontId="0" fillId="0" borderId="0" xfId="0" applyAlignment="1" applyProtection="1">
      <alignment vertical="center"/>
    </xf>
    <xf numFmtId="0" fontId="50" fillId="0" borderId="0" xfId="0" applyFont="1" applyAlignment="1" applyProtection="1">
      <alignment vertical="center"/>
    </xf>
    <xf numFmtId="0" fontId="31" fillId="30" borderId="0" xfId="1" applyFont="1" applyFill="1" applyBorder="1" applyAlignment="1" applyProtection="1">
      <alignment horizontal="center" vertical="top" wrapText="1"/>
    </xf>
    <xf numFmtId="0" fontId="37" fillId="30" borderId="0" xfId="1" applyFont="1" applyFill="1" applyBorder="1" applyAlignment="1" applyProtection="1">
      <alignment horizontal="center" vertical="top" wrapText="1"/>
    </xf>
    <xf numFmtId="0" fontId="42" fillId="0" borderId="0" xfId="0" applyFont="1" applyProtection="1"/>
    <xf numFmtId="0" fontId="58" fillId="0" borderId="0" xfId="0" applyFont="1" applyAlignment="1" applyProtection="1">
      <alignment vertical="top"/>
    </xf>
    <xf numFmtId="0" fontId="31" fillId="0" borderId="0" xfId="1" applyFont="1" applyProtection="1"/>
    <xf numFmtId="0" fontId="0" fillId="0" borderId="0" xfId="0" applyBorder="1" applyProtection="1"/>
    <xf numFmtId="0" fontId="6" fillId="0" borderId="0" xfId="1" applyProtection="1"/>
    <xf numFmtId="0" fontId="0" fillId="30" borderId="0" xfId="0" applyFill="1" applyProtection="1"/>
    <xf numFmtId="0" fontId="0" fillId="0" borderId="0" xfId="0" applyFill="1" applyProtection="1"/>
    <xf numFmtId="0" fontId="68" fillId="0" borderId="0" xfId="0" applyFont="1" applyProtection="1"/>
    <xf numFmtId="0" fontId="69" fillId="28" borderId="0" xfId="0" applyFont="1" applyFill="1" applyProtection="1"/>
    <xf numFmtId="0" fontId="59" fillId="30" borderId="0" xfId="35" applyFont="1" applyFill="1" applyBorder="1" applyAlignment="1" applyProtection="1">
      <alignment vertical="top" wrapText="1"/>
    </xf>
    <xf numFmtId="0" fontId="59" fillId="28" borderId="0" xfId="35" applyFont="1" applyFill="1" applyBorder="1" applyAlignment="1" applyProtection="1">
      <alignment vertical="top" wrapText="1"/>
    </xf>
    <xf numFmtId="0" fontId="29" fillId="28" borderId="0" xfId="35" applyFont="1" applyFill="1" applyAlignment="1" applyProtection="1">
      <alignment vertical="top" wrapText="1"/>
    </xf>
    <xf numFmtId="0" fontId="65" fillId="28" borderId="0" xfId="35" applyFont="1" applyFill="1" applyAlignment="1" applyProtection="1">
      <alignment vertical="top" wrapText="1"/>
    </xf>
    <xf numFmtId="0" fontId="64" fillId="28" borderId="0" xfId="35" applyFont="1" applyFill="1" applyAlignment="1" applyProtection="1">
      <alignment vertical="top" wrapText="1"/>
    </xf>
    <xf numFmtId="0" fontId="35" fillId="28" borderId="0" xfId="35" applyFont="1" applyFill="1" applyAlignment="1" applyProtection="1">
      <alignment vertical="top" wrapText="1"/>
    </xf>
    <xf numFmtId="0" fontId="30" fillId="28" borderId="0" xfId="35" applyFont="1" applyFill="1" applyAlignment="1">
      <alignment horizontal="left" vertical="top" wrapText="1"/>
    </xf>
    <xf numFmtId="0" fontId="67" fillId="29" borderId="0" xfId="35" applyFont="1" applyFill="1" applyBorder="1" applyAlignment="1">
      <alignment horizontal="right" vertical="top" wrapText="1"/>
    </xf>
    <xf numFmtId="0" fontId="0" fillId="30" borderId="0" xfId="0" applyFill="1" applyAlignment="1">
      <alignment vertical="top"/>
    </xf>
    <xf numFmtId="0" fontId="31" fillId="28" borderId="0" xfId="35" applyFont="1" applyFill="1" applyBorder="1" applyAlignment="1" applyProtection="1">
      <alignment horizontal="center" vertical="top" wrapText="1"/>
    </xf>
    <xf numFmtId="0" fontId="66" fillId="31" borderId="0" xfId="35" applyFont="1" applyFill="1" applyBorder="1" applyAlignment="1" applyProtection="1">
      <alignment vertical="top" wrapText="1"/>
    </xf>
    <xf numFmtId="0" fontId="33" fillId="28" borderId="0" xfId="35" applyFont="1" applyFill="1" applyBorder="1" applyAlignment="1">
      <alignment horizontal="center" vertical="top" wrapText="1"/>
    </xf>
    <xf numFmtId="0" fontId="36" fillId="28" borderId="0" xfId="35" applyFont="1" applyFill="1" applyBorder="1" applyAlignment="1" applyProtection="1">
      <alignment horizontal="center" vertical="top" wrapText="1"/>
    </xf>
    <xf numFmtId="0" fontId="30" fillId="28" borderId="0" xfId="35" applyFont="1" applyFill="1" applyBorder="1" applyAlignment="1">
      <alignment vertical="top" wrapText="1"/>
    </xf>
    <xf numFmtId="0" fontId="31" fillId="28" borderId="0" xfId="35" applyFont="1" applyFill="1" applyAlignment="1">
      <alignment horizontal="left" vertical="top" wrapText="1"/>
    </xf>
    <xf numFmtId="0" fontId="29" fillId="28" borderId="0" xfId="35" applyFont="1" applyFill="1" applyBorder="1" applyAlignment="1" applyProtection="1">
      <alignment vertical="top" wrapText="1"/>
    </xf>
    <xf numFmtId="0" fontId="30" fillId="29" borderId="0" xfId="35" applyFont="1" applyFill="1" applyBorder="1" applyAlignment="1">
      <alignment horizontal="left" vertical="top" wrapText="1"/>
    </xf>
    <xf numFmtId="0" fontId="30" fillId="28" borderId="0" xfId="35" applyFont="1" applyFill="1" applyBorder="1" applyAlignment="1">
      <alignment horizontal="left" vertical="top" wrapText="1"/>
    </xf>
    <xf numFmtId="0" fontId="17" fillId="28" borderId="0" xfId="33" applyFont="1" applyFill="1" applyAlignment="1" applyProtection="1">
      <alignment vertical="top" wrapText="1"/>
    </xf>
    <xf numFmtId="0" fontId="31" fillId="28" borderId="0" xfId="35" applyFont="1" applyFill="1" applyAlignment="1" applyProtection="1">
      <alignment vertical="top" wrapText="1"/>
    </xf>
    <xf numFmtId="0" fontId="38" fillId="28" borderId="0" xfId="35" applyFont="1" applyFill="1" applyAlignment="1" applyProtection="1">
      <alignment vertical="top" wrapText="1"/>
    </xf>
    <xf numFmtId="0" fontId="40" fillId="34" borderId="0" xfId="35" applyFont="1" applyFill="1" applyAlignment="1" applyProtection="1">
      <alignment vertical="top" wrapText="1"/>
    </xf>
    <xf numFmtId="0" fontId="29" fillId="28" borderId="0" xfId="35" applyFont="1" applyFill="1" applyAlignment="1" applyProtection="1">
      <alignment horizontal="center" vertical="top" wrapText="1"/>
    </xf>
    <xf numFmtId="0" fontId="63" fillId="28" borderId="0" xfId="35" applyFont="1" applyFill="1" applyAlignment="1" applyProtection="1">
      <alignment vertical="top" wrapText="1"/>
    </xf>
    <xf numFmtId="0" fontId="0" fillId="0" borderId="0" xfId="0" applyAlignment="1">
      <alignment vertical="top"/>
    </xf>
    <xf numFmtId="0" fontId="66" fillId="31" borderId="0" xfId="35" applyFont="1" applyFill="1" applyBorder="1" applyAlignment="1" applyProtection="1">
      <alignment horizontal="left" vertical="center" wrapText="1"/>
    </xf>
    <xf numFmtId="0" fontId="33" fillId="28" borderId="0" xfId="35" applyFont="1" applyFill="1" applyBorder="1" applyAlignment="1">
      <alignment horizontal="right" vertical="top" wrapText="1"/>
    </xf>
    <xf numFmtId="0" fontId="2" fillId="0" borderId="0" xfId="0" applyFont="1" applyBorder="1" applyAlignment="1">
      <alignment vertical="top" wrapText="1"/>
    </xf>
    <xf numFmtId="0" fontId="2" fillId="0" borderId="0" xfId="0" applyFont="1" applyFill="1" applyAlignment="1">
      <alignment horizontal="left"/>
    </xf>
    <xf numFmtId="0" fontId="28" fillId="30" borderId="32" xfId="1" applyFont="1" applyFill="1" applyBorder="1" applyAlignment="1" applyProtection="1">
      <alignment horizontal="left" vertical="center" wrapText="1"/>
    </xf>
    <xf numFmtId="166" fontId="2" fillId="0" borderId="0" xfId="0" applyNumberFormat="1" applyFont="1" applyBorder="1" applyAlignment="1">
      <alignment horizontal="right" vertical="center" wrapText="1"/>
    </xf>
    <xf numFmtId="166" fontId="70" fillId="30" borderId="0" xfId="0" applyNumberFormat="1" applyFont="1" applyFill="1"/>
    <xf numFmtId="0" fontId="1" fillId="35" borderId="3" xfId="0" applyFont="1" applyFill="1" applyBorder="1"/>
    <xf numFmtId="0" fontId="2" fillId="35" borderId="4" xfId="0" applyFont="1" applyFill="1" applyBorder="1"/>
    <xf numFmtId="0" fontId="2" fillId="35" borderId="4" xfId="0" applyFont="1" applyFill="1" applyBorder="1" applyAlignment="1">
      <alignment vertical="center"/>
    </xf>
    <xf numFmtId="0" fontId="2" fillId="35" borderId="6" xfId="0" applyFont="1" applyFill="1" applyBorder="1" applyAlignment="1">
      <alignment vertical="center"/>
    </xf>
    <xf numFmtId="49" fontId="1" fillId="35" borderId="5" xfId="0" applyNumberFormat="1" applyFont="1" applyFill="1" applyBorder="1" applyAlignment="1">
      <alignment vertical="center" wrapText="1"/>
    </xf>
    <xf numFmtId="0" fontId="73" fillId="28" borderId="0" xfId="35" applyFont="1" applyFill="1" applyBorder="1" applyAlignment="1" applyProtection="1">
      <alignment vertical="top" wrapText="1"/>
    </xf>
    <xf numFmtId="0" fontId="76" fillId="29" borderId="0" xfId="35" applyFont="1" applyFill="1" applyBorder="1" applyAlignment="1">
      <alignment horizontal="right" vertical="top" wrapText="1"/>
    </xf>
    <xf numFmtId="0" fontId="77" fillId="28" borderId="0" xfId="35" applyFont="1" applyFill="1" applyAlignment="1">
      <alignment horizontal="left" vertical="top" wrapText="1"/>
    </xf>
    <xf numFmtId="0" fontId="76" fillId="28" borderId="0" xfId="35" applyFont="1" applyFill="1" applyBorder="1" applyAlignment="1">
      <alignment horizontal="right" vertical="top" wrapText="1"/>
    </xf>
    <xf numFmtId="0" fontId="73" fillId="28" borderId="0" xfId="35" applyFont="1" applyFill="1" applyAlignment="1" applyProtection="1">
      <alignment vertical="top" wrapText="1"/>
    </xf>
    <xf numFmtId="0" fontId="77" fillId="28" borderId="0" xfId="35" applyFont="1" applyFill="1" applyBorder="1" applyAlignment="1" applyProtection="1">
      <alignment horizontal="center" vertical="top" wrapText="1"/>
    </xf>
    <xf numFmtId="3" fontId="51" fillId="36" borderId="0" xfId="1" applyNumberFormat="1" applyFont="1" applyFill="1" applyBorder="1" applyAlignment="1" applyProtection="1">
      <alignment horizontal="left" vertical="top"/>
      <protection locked="0"/>
    </xf>
    <xf numFmtId="168" fontId="28" fillId="36" borderId="35" xfId="1" applyNumberFormat="1" applyFont="1" applyFill="1" applyBorder="1" applyAlignment="1" applyProtection="1">
      <alignment horizontal="left" vertical="top"/>
      <protection locked="0"/>
    </xf>
    <xf numFmtId="0" fontId="32" fillId="28" borderId="35" xfId="1" applyFont="1" applyFill="1" applyBorder="1" applyAlignment="1" applyProtection="1">
      <alignment vertical="center"/>
    </xf>
    <xf numFmtId="14" fontId="32" fillId="36" borderId="0" xfId="1" applyNumberFormat="1" applyFont="1" applyFill="1" applyBorder="1" applyAlignment="1" applyProtection="1">
      <alignment horizontal="left" vertical="top"/>
      <protection locked="0"/>
    </xf>
    <xf numFmtId="14" fontId="53" fillId="36" borderId="0" xfId="1" applyNumberFormat="1" applyFont="1" applyFill="1" applyProtection="1">
      <protection locked="0"/>
    </xf>
    <xf numFmtId="14" fontId="2" fillId="36" borderId="0" xfId="0" applyNumberFormat="1" applyFont="1" applyFill="1" applyAlignment="1" applyProtection="1">
      <alignment horizontal="center" vertical="center"/>
      <protection locked="0"/>
    </xf>
    <xf numFmtId="0" fontId="29" fillId="0" borderId="0" xfId="1" applyFont="1" applyAlignment="1" applyProtection="1">
      <alignment horizontal="left" vertical="center"/>
    </xf>
    <xf numFmtId="0" fontId="8" fillId="34" borderId="0" xfId="33" applyFill="1" applyAlignment="1" applyProtection="1">
      <alignment vertical="top" wrapText="1"/>
    </xf>
    <xf numFmtId="0" fontId="50" fillId="0" borderId="32" xfId="0" applyFont="1" applyBorder="1" applyAlignment="1" applyProtection="1">
      <alignment vertical="center"/>
    </xf>
    <xf numFmtId="0" fontId="28" fillId="28" borderId="0" xfId="1" applyFont="1" applyFill="1" applyBorder="1" applyAlignment="1" applyProtection="1">
      <alignment vertical="center"/>
    </xf>
    <xf numFmtId="0" fontId="32" fillId="30" borderId="0" xfId="1" applyFont="1" applyFill="1" applyBorder="1" applyAlignment="1" applyProtection="1">
      <alignment horizontal="right" vertical="center"/>
    </xf>
    <xf numFmtId="0" fontId="28" fillId="28" borderId="0" xfId="1" applyFont="1" applyFill="1" applyBorder="1" applyAlignment="1" applyProtection="1">
      <alignment horizontal="left" vertical="center"/>
    </xf>
    <xf numFmtId="0" fontId="29" fillId="30" borderId="0" xfId="1" applyFont="1" applyFill="1" applyBorder="1" applyAlignment="1" applyProtection="1">
      <alignment vertical="center"/>
    </xf>
    <xf numFmtId="165" fontId="32" fillId="30" borderId="0" xfId="1" applyNumberFormat="1" applyFont="1" applyFill="1" applyBorder="1" applyAlignment="1" applyProtection="1">
      <alignment vertical="center"/>
    </xf>
    <xf numFmtId="0" fontId="0" fillId="0" borderId="0" xfId="0"/>
    <xf numFmtId="0" fontId="6" fillId="0" borderId="35" xfId="1" applyBorder="1" applyProtection="1"/>
    <xf numFmtId="0" fontId="2" fillId="35" borderId="4" xfId="0" applyNumberFormat="1" applyFont="1" applyFill="1" applyBorder="1"/>
    <xf numFmtId="0" fontId="66" fillId="31" borderId="0" xfId="35" applyFont="1" applyFill="1" applyBorder="1" applyAlignment="1" applyProtection="1">
      <alignment horizontal="left" vertical="center" wrapText="1"/>
    </xf>
    <xf numFmtId="170" fontId="45" fillId="30" borderId="33" xfId="68" applyNumberFormat="1" applyFont="1" applyFill="1" applyBorder="1" applyAlignment="1" applyProtection="1">
      <alignment horizontal="center" wrapText="1"/>
    </xf>
    <xf numFmtId="0" fontId="2" fillId="0" borderId="0" xfId="0" applyFont="1" applyFill="1" applyBorder="1" applyAlignment="1">
      <alignment horizontal="left" vertical="center" wrapText="1"/>
    </xf>
    <xf numFmtId="166" fontId="44" fillId="36" borderId="19" xfId="57" applyNumberFormat="1" applyFont="1" applyFill="1" applyBorder="1" applyProtection="1">
      <protection locked="0"/>
    </xf>
    <xf numFmtId="166" fontId="43" fillId="36" borderId="19" xfId="57" applyNumberFormat="1" applyFont="1" applyFill="1" applyBorder="1" applyProtection="1">
      <protection locked="0"/>
    </xf>
    <xf numFmtId="0" fontId="46" fillId="36" borderId="18" xfId="68" applyFont="1" applyFill="1" applyBorder="1" applyAlignment="1" applyProtection="1">
      <alignment horizontal="left" indent="1"/>
      <protection locked="0"/>
    </xf>
    <xf numFmtId="0" fontId="46" fillId="36" borderId="24" xfId="68" applyFont="1" applyFill="1" applyBorder="1" applyAlignment="1" applyProtection="1">
      <alignment horizontal="left" indent="1"/>
      <protection locked="0"/>
    </xf>
    <xf numFmtId="44" fontId="46" fillId="36" borderId="66" xfId="1267" applyFont="1" applyFill="1" applyBorder="1" applyAlignment="1" applyProtection="1">
      <alignment horizontal="left"/>
      <protection locked="0"/>
    </xf>
    <xf numFmtId="166" fontId="28" fillId="0" borderId="35" xfId="1" applyNumberFormat="1" applyFont="1" applyFill="1" applyBorder="1" applyAlignment="1" applyProtection="1">
      <alignment horizontal="left" vertical="center"/>
      <protection locked="0"/>
    </xf>
    <xf numFmtId="0" fontId="29" fillId="28" borderId="0" xfId="35" applyFont="1" applyFill="1" applyAlignment="1" applyProtection="1">
      <alignment horizontal="center" vertical="top" wrapText="1"/>
    </xf>
    <xf numFmtId="0" fontId="28" fillId="28" borderId="0" xfId="1" applyFont="1" applyFill="1" applyBorder="1" applyAlignment="1" applyProtection="1"/>
    <xf numFmtId="0" fontId="47" fillId="34" borderId="0" xfId="35" applyFont="1" applyFill="1" applyAlignment="1" applyProtection="1">
      <alignment wrapText="1"/>
    </xf>
    <xf numFmtId="0" fontId="29" fillId="30" borderId="0" xfId="1" applyNumberFormat="1" applyFont="1" applyFill="1" applyBorder="1" applyAlignment="1" applyProtection="1">
      <alignment horizontal="center" vertical="center"/>
    </xf>
    <xf numFmtId="166" fontId="44" fillId="36" borderId="21" xfId="57" applyNumberFormat="1" applyFont="1" applyFill="1" applyBorder="1" applyProtection="1">
      <protection locked="0"/>
    </xf>
    <xf numFmtId="0" fontId="0" fillId="0" borderId="0" xfId="0" applyAlignment="1">
      <alignment horizontal="right" wrapText="1"/>
    </xf>
    <xf numFmtId="0" fontId="0" fillId="0" borderId="0" xfId="0" applyAlignment="1">
      <alignment horizontal="left"/>
    </xf>
    <xf numFmtId="172" fontId="0" fillId="0" borderId="0" xfId="0" applyNumberFormat="1"/>
    <xf numFmtId="166" fontId="44" fillId="30" borderId="19" xfId="57" applyNumberFormat="1" applyFont="1" applyFill="1" applyBorder="1" applyProtection="1"/>
    <xf numFmtId="166" fontId="43" fillId="38" borderId="16" xfId="57" applyNumberFormat="1" applyFont="1" applyFill="1" applyBorder="1" applyProtection="1">
      <protection locked="0"/>
    </xf>
    <xf numFmtId="166" fontId="43" fillId="38" borderId="31" xfId="57" applyNumberFormat="1" applyFont="1" applyFill="1" applyBorder="1" applyProtection="1">
      <protection locked="0"/>
    </xf>
    <xf numFmtId="166" fontId="44" fillId="38" borderId="21" xfId="57" applyNumberFormat="1" applyFont="1" applyFill="1" applyBorder="1" applyProtection="1">
      <protection locked="0"/>
    </xf>
    <xf numFmtId="166" fontId="44" fillId="38" borderId="19" xfId="57" applyNumberFormat="1" applyFont="1" applyFill="1" applyBorder="1" applyProtection="1">
      <protection locked="0"/>
    </xf>
    <xf numFmtId="166" fontId="44" fillId="36" borderId="67" xfId="57" applyNumberFormat="1" applyFont="1" applyFill="1" applyBorder="1" applyProtection="1">
      <protection locked="0"/>
    </xf>
    <xf numFmtId="166" fontId="43" fillId="28" borderId="0" xfId="57" applyNumberFormat="1" applyFont="1" applyFill="1" applyProtection="1">
      <protection locked="0"/>
    </xf>
    <xf numFmtId="166" fontId="2" fillId="0" borderId="4" xfId="0" applyNumberFormat="1" applyFont="1" applyBorder="1" applyAlignment="1">
      <alignment vertical="center" wrapText="1"/>
    </xf>
    <xf numFmtId="0" fontId="52" fillId="3" borderId="2" xfId="0" applyFont="1" applyFill="1" applyBorder="1"/>
    <xf numFmtId="166" fontId="1" fillId="0" borderId="68" xfId="0" applyNumberFormat="1" applyFont="1" applyBorder="1" applyAlignment="1">
      <alignment horizontal="center" vertical="center" wrapText="1"/>
    </xf>
    <xf numFmtId="3" fontId="42" fillId="0" borderId="69" xfId="0" applyNumberFormat="1" applyFont="1" applyBorder="1" applyAlignment="1">
      <alignment horizontal="center" vertical="center" wrapText="1"/>
    </xf>
    <xf numFmtId="3" fontId="42" fillId="0" borderId="71" xfId="0" applyNumberFormat="1" applyFont="1" applyBorder="1" applyAlignment="1">
      <alignment horizontal="center" vertical="center" wrapText="1"/>
    </xf>
    <xf numFmtId="3" fontId="42" fillId="0" borderId="70" xfId="0" applyNumberFormat="1" applyFont="1" applyBorder="1" applyAlignment="1">
      <alignment horizontal="center" vertical="center" wrapText="1"/>
    </xf>
    <xf numFmtId="0" fontId="28" fillId="30" borderId="0" xfId="68" applyFont="1" applyFill="1" applyBorder="1" applyAlignment="1" applyProtection="1">
      <alignment vertical="top" wrapText="1"/>
    </xf>
    <xf numFmtId="0" fontId="2" fillId="30" borderId="0" xfId="0" applyFont="1" applyFill="1"/>
    <xf numFmtId="0" fontId="2" fillId="30" borderId="0" xfId="0" applyFont="1" applyFill="1" applyBorder="1"/>
    <xf numFmtId="0" fontId="52" fillId="30" borderId="0" xfId="0" applyFont="1" applyFill="1" applyAlignment="1">
      <alignment wrapText="1"/>
    </xf>
    <xf numFmtId="0" fontId="2" fillId="5" borderId="0" xfId="0" applyFont="1" applyFill="1" applyBorder="1"/>
    <xf numFmtId="0" fontId="2" fillId="35" borderId="0" xfId="0" applyFont="1" applyFill="1" applyBorder="1"/>
    <xf numFmtId="0" fontId="2" fillId="35" borderId="0" xfId="0" applyNumberFormat="1" applyFont="1" applyFill="1" applyBorder="1"/>
    <xf numFmtId="0" fontId="80" fillId="0" borderId="0" xfId="0" applyFont="1" applyProtection="1"/>
    <xf numFmtId="1" fontId="80" fillId="0" borderId="0" xfId="0" applyNumberFormat="1" applyFont="1" applyAlignment="1" applyProtection="1">
      <alignment horizontal="left"/>
    </xf>
    <xf numFmtId="0" fontId="80" fillId="0" borderId="0" xfId="0" applyFont="1" applyAlignment="1" applyProtection="1">
      <alignment horizontal="left"/>
    </xf>
    <xf numFmtId="0" fontId="80" fillId="0" borderId="0" xfId="0" applyFont="1" applyAlignment="1" applyProtection="1">
      <alignment horizontal="right"/>
    </xf>
    <xf numFmtId="173" fontId="80" fillId="0" borderId="0" xfId="0" applyNumberFormat="1" applyFont="1" applyAlignment="1" applyProtection="1">
      <alignment horizontal="left"/>
    </xf>
    <xf numFmtId="14" fontId="71" fillId="39" borderId="0" xfId="0" applyNumberFormat="1" applyFont="1" applyFill="1" applyAlignment="1">
      <alignment vertical="center"/>
    </xf>
    <xf numFmtId="166" fontId="72" fillId="39" borderId="0" xfId="0" applyNumberFormat="1" applyFont="1" applyFill="1" applyAlignment="1">
      <alignment vertical="center"/>
    </xf>
    <xf numFmtId="1" fontId="71" fillId="39" borderId="0" xfId="0" applyNumberFormat="1" applyFont="1" applyFill="1" applyAlignment="1">
      <alignment horizontal="center" vertical="center"/>
    </xf>
    <xf numFmtId="166" fontId="71" fillId="39" borderId="0" xfId="0" applyNumberFormat="1" applyFont="1" applyFill="1" applyAlignment="1">
      <alignment vertical="center" wrapText="1"/>
    </xf>
    <xf numFmtId="166" fontId="71" fillId="39" borderId="0" xfId="0" applyNumberFormat="1" applyFont="1" applyFill="1" applyAlignment="1">
      <alignment vertical="center"/>
    </xf>
    <xf numFmtId="166" fontId="71" fillId="39" borderId="1" xfId="0" applyNumberFormat="1" applyFont="1" applyFill="1" applyBorder="1" applyAlignment="1">
      <alignment vertical="center"/>
    </xf>
    <xf numFmtId="166" fontId="71" fillId="39" borderId="0" xfId="0" applyNumberFormat="1" applyFont="1" applyFill="1" applyBorder="1" applyAlignment="1">
      <alignment vertical="center"/>
    </xf>
    <xf numFmtId="166" fontId="71" fillId="39" borderId="4" xfId="0" applyNumberFormat="1" applyFont="1" applyFill="1" applyBorder="1" applyAlignment="1">
      <alignment horizontal="center"/>
    </xf>
    <xf numFmtId="0" fontId="2" fillId="39" borderId="0" xfId="0" applyFont="1" applyFill="1" applyAlignment="1">
      <alignment vertical="center" wrapText="1"/>
    </xf>
    <xf numFmtId="166" fontId="71" fillId="39" borderId="2" xfId="0" applyNumberFormat="1" applyFont="1" applyFill="1" applyBorder="1" applyAlignment="1">
      <alignment vertical="center"/>
    </xf>
    <xf numFmtId="0" fontId="28" fillId="36" borderId="35" xfId="243" applyFont="1" applyFill="1" applyBorder="1" applyAlignment="1" applyProtection="1">
      <alignment vertical="top"/>
    </xf>
    <xf numFmtId="167" fontId="34" fillId="36" borderId="35" xfId="162" applyNumberFormat="1" applyFont="1" applyFill="1" applyBorder="1" applyAlignment="1" applyProtection="1">
      <alignment horizontal="right" vertical="top"/>
    </xf>
    <xf numFmtId="166" fontId="42" fillId="0" borderId="68" xfId="0" applyNumberFormat="1" applyFont="1" applyBorder="1" applyAlignment="1">
      <alignment horizontal="center" vertical="center" wrapText="1"/>
    </xf>
    <xf numFmtId="3" fontId="42" fillId="0" borderId="72" xfId="0" applyNumberFormat="1" applyFont="1" applyBorder="1" applyAlignment="1">
      <alignment horizontal="center" vertical="center" wrapText="1"/>
    </xf>
    <xf numFmtId="3" fontId="42" fillId="0" borderId="73" xfId="0" applyNumberFormat="1" applyFont="1" applyBorder="1" applyAlignment="1">
      <alignment horizontal="center" vertical="center" wrapText="1"/>
    </xf>
    <xf numFmtId="166" fontId="2" fillId="0" borderId="74" xfId="0" applyNumberFormat="1" applyFont="1" applyBorder="1" applyAlignment="1">
      <alignment horizontal="right" vertical="center" wrapText="1"/>
    </xf>
    <xf numFmtId="166" fontId="2" fillId="0" borderId="27" xfId="0" applyNumberFormat="1" applyFont="1" applyBorder="1" applyAlignment="1">
      <alignment horizontal="right" vertical="center" wrapText="1"/>
    </xf>
    <xf numFmtId="166" fontId="71" fillId="39" borderId="74" xfId="0" applyNumberFormat="1" applyFont="1" applyFill="1" applyBorder="1" applyAlignment="1">
      <alignment vertical="center"/>
    </xf>
    <xf numFmtId="166" fontId="71" fillId="39" borderId="27" xfId="0" applyNumberFormat="1" applyFont="1" applyFill="1" applyBorder="1" applyAlignment="1">
      <alignment vertical="center"/>
    </xf>
    <xf numFmtId="0" fontId="52" fillId="3" borderId="75" xfId="0" applyFont="1" applyFill="1" applyBorder="1"/>
    <xf numFmtId="166" fontId="52" fillId="3" borderId="76" xfId="0" applyNumberFormat="1" applyFont="1" applyFill="1" applyBorder="1"/>
    <xf numFmtId="14" fontId="81" fillId="36" borderId="0" xfId="0" applyNumberFormat="1" applyFont="1" applyFill="1" applyAlignment="1" applyProtection="1">
      <alignment vertical="center" wrapText="1"/>
      <protection locked="0"/>
    </xf>
    <xf numFmtId="1" fontId="82" fillId="36" borderId="0" xfId="0" applyNumberFormat="1" applyFont="1" applyFill="1" applyAlignment="1" applyProtection="1">
      <alignment vertical="center" wrapText="1"/>
      <protection locked="0"/>
    </xf>
    <xf numFmtId="1" fontId="81" fillId="36" borderId="0" xfId="0" applyNumberFormat="1" applyFont="1" applyFill="1" applyAlignment="1" applyProtection="1">
      <alignment horizontal="center" vertical="center" wrapText="1"/>
      <protection locked="0"/>
    </xf>
    <xf numFmtId="0" fontId="81" fillId="36" borderId="0" xfId="0" applyFont="1" applyFill="1" applyAlignment="1" applyProtection="1">
      <alignment vertical="center" wrapText="1"/>
      <protection locked="0"/>
    </xf>
    <xf numFmtId="166" fontId="81" fillId="36" borderId="1" xfId="0" applyNumberFormat="1" applyFont="1" applyFill="1" applyBorder="1" applyAlignment="1" applyProtection="1">
      <alignment vertical="center" wrapText="1"/>
      <protection locked="0"/>
    </xf>
    <xf numFmtId="166" fontId="81" fillId="36" borderId="0" xfId="0" applyNumberFormat="1" applyFont="1" applyFill="1" applyBorder="1" applyAlignment="1" applyProtection="1">
      <alignment vertical="center" wrapText="1"/>
      <protection locked="0"/>
    </xf>
    <xf numFmtId="166" fontId="81" fillId="30" borderId="74" xfId="0" applyNumberFormat="1" applyFont="1" applyFill="1" applyBorder="1" applyAlignment="1" applyProtection="1">
      <alignment vertical="center" wrapText="1"/>
      <protection locked="0"/>
    </xf>
    <xf numFmtId="166" fontId="81" fillId="30" borderId="27" xfId="0" applyNumberFormat="1" applyFont="1" applyFill="1" applyBorder="1" applyAlignment="1" applyProtection="1">
      <alignment vertical="center" wrapText="1"/>
    </xf>
    <xf numFmtId="3" fontId="81" fillId="36" borderId="4" xfId="0" applyNumberFormat="1" applyFont="1" applyFill="1" applyBorder="1" applyAlignment="1" applyProtection="1">
      <alignment vertical="center" wrapText="1"/>
      <protection locked="0"/>
    </xf>
    <xf numFmtId="14" fontId="29" fillId="28" borderId="0" xfId="35" applyNumberFormat="1" applyFont="1" applyFill="1" applyAlignment="1" applyProtection="1">
      <alignment horizontal="left" vertical="top" wrapText="1"/>
    </xf>
    <xf numFmtId="0" fontId="0" fillId="30" borderId="0" xfId="0" applyFill="1"/>
    <xf numFmtId="0" fontId="68" fillId="30" borderId="0" xfId="0" applyFont="1" applyFill="1"/>
    <xf numFmtId="0" fontId="0" fillId="30" borderId="0" xfId="0" applyFill="1" applyAlignment="1">
      <alignment wrapText="1"/>
    </xf>
    <xf numFmtId="0" fontId="83" fillId="30" borderId="0" xfId="0" applyFont="1" applyFill="1" applyAlignment="1">
      <alignment vertical="center" wrapText="1"/>
    </xf>
    <xf numFmtId="0" fontId="0" fillId="30" borderId="0" xfId="0" applyFill="1" applyAlignment="1">
      <alignment vertical="center" wrapText="1"/>
    </xf>
    <xf numFmtId="0" fontId="84" fillId="30" borderId="0" xfId="0" applyFont="1" applyFill="1" applyAlignment="1">
      <alignment vertical="center" wrapText="1"/>
    </xf>
    <xf numFmtId="0" fontId="68" fillId="30" borderId="0" xfId="0" applyFont="1" applyFill="1" applyAlignment="1">
      <alignment vertical="center" wrapText="1"/>
    </xf>
    <xf numFmtId="0" fontId="85" fillId="30" borderId="0" xfId="0" applyFont="1" applyFill="1" applyAlignment="1">
      <alignment horizontal="left" vertical="center" wrapText="1"/>
    </xf>
    <xf numFmtId="0" fontId="84" fillId="30" borderId="0" xfId="0" applyFont="1" applyFill="1" applyAlignment="1">
      <alignment horizontal="left" vertical="center" wrapText="1"/>
    </xf>
    <xf numFmtId="0" fontId="68" fillId="30" borderId="0" xfId="0" applyFont="1" applyFill="1" applyAlignment="1">
      <alignment horizontal="left" vertical="center" wrapText="1"/>
    </xf>
    <xf numFmtId="0" fontId="88" fillId="30" borderId="0" xfId="33" applyFont="1" applyFill="1" applyAlignment="1" applyProtection="1">
      <alignment vertical="center" wrapText="1"/>
    </xf>
    <xf numFmtId="0" fontId="87" fillId="30" borderId="0" xfId="0" applyFont="1" applyFill="1" applyAlignment="1">
      <alignment horizontal="left" vertical="center" wrapText="1"/>
    </xf>
    <xf numFmtId="0" fontId="90" fillId="30" borderId="0" xfId="0" applyFont="1" applyFill="1" applyAlignment="1">
      <alignment vertical="center" wrapText="1"/>
    </xf>
    <xf numFmtId="0" fontId="88" fillId="30" borderId="0" xfId="33" applyFont="1" applyFill="1" applyAlignment="1" applyProtection="1">
      <alignment horizontal="left" vertical="center" wrapText="1"/>
    </xf>
    <xf numFmtId="0" fontId="68" fillId="30" borderId="0" xfId="0" applyFont="1" applyFill="1" applyAlignment="1">
      <alignment wrapText="1"/>
    </xf>
    <xf numFmtId="0" fontId="93" fillId="28" borderId="0" xfId="35" applyFont="1" applyFill="1" applyAlignment="1" applyProtection="1">
      <alignment horizontal="left" vertical="center" wrapText="1"/>
    </xf>
    <xf numFmtId="0" fontId="74" fillId="34" borderId="0" xfId="35" applyFont="1" applyFill="1" applyAlignment="1" applyProtection="1">
      <alignment vertical="top" wrapText="1"/>
    </xf>
    <xf numFmtId="0" fontId="55" fillId="34" borderId="0" xfId="35" applyFont="1" applyFill="1" applyAlignment="1" applyProtection="1">
      <alignment vertical="top" wrapText="1"/>
    </xf>
    <xf numFmtId="0" fontId="39" fillId="34" borderId="0" xfId="35" applyFont="1" applyFill="1" applyAlignment="1" applyProtection="1">
      <alignment vertical="top" wrapText="1"/>
    </xf>
    <xf numFmtId="0" fontId="94" fillId="28" borderId="0" xfId="33" applyFont="1" applyFill="1" applyAlignment="1" applyProtection="1">
      <alignment horizontal="left" vertical="center" wrapText="1"/>
    </xf>
    <xf numFmtId="0" fontId="48" fillId="41" borderId="0" xfId="35" applyFont="1" applyFill="1" applyAlignment="1" applyProtection="1">
      <alignment horizontal="left" vertical="top"/>
    </xf>
    <xf numFmtId="0" fontId="2" fillId="41" borderId="0" xfId="0" applyFont="1" applyFill="1"/>
    <xf numFmtId="0" fontId="2" fillId="40" borderId="0" xfId="0" applyFont="1" applyFill="1"/>
    <xf numFmtId="0" fontId="62" fillId="28" borderId="0" xfId="35" applyFont="1" applyFill="1" applyAlignment="1" applyProtection="1">
      <alignment horizontal="left" vertical="top" wrapText="1"/>
    </xf>
    <xf numFmtId="0" fontId="63" fillId="28" borderId="0" xfId="35" applyFont="1" applyFill="1" applyAlignment="1" applyProtection="1">
      <alignment horizontal="left" vertical="top" wrapText="1"/>
    </xf>
    <xf numFmtId="0" fontId="66" fillId="31" borderId="0" xfId="35" applyFont="1" applyFill="1" applyBorder="1" applyAlignment="1" applyProtection="1">
      <alignment horizontal="left" vertical="center" wrapText="1"/>
    </xf>
    <xf numFmtId="0" fontId="73" fillId="28" borderId="0" xfId="35" applyFont="1" applyFill="1" applyBorder="1" applyAlignment="1" applyProtection="1">
      <alignment horizontal="left" vertical="top" wrapText="1"/>
    </xf>
    <xf numFmtId="0" fontId="59" fillId="0" borderId="0" xfId="0" applyFont="1" applyAlignment="1">
      <alignment horizontal="left" vertical="top" wrapText="1"/>
    </xf>
    <xf numFmtId="0" fontId="62" fillId="0" borderId="0" xfId="0" applyFont="1" applyAlignment="1">
      <alignment horizontal="left" vertical="top" wrapText="1"/>
    </xf>
    <xf numFmtId="0" fontId="29" fillId="29" borderId="0" xfId="35" applyFont="1" applyFill="1" applyBorder="1" applyAlignment="1">
      <alignment horizontal="left" vertical="top" wrapText="1"/>
    </xf>
    <xf numFmtId="0" fontId="59" fillId="30" borderId="0" xfId="35" applyFont="1" applyFill="1" applyBorder="1" applyAlignment="1" applyProtection="1">
      <alignment horizontal="left" vertical="center" wrapText="1"/>
    </xf>
    <xf numFmtId="0" fontId="29" fillId="29" borderId="0" xfId="35" applyFont="1" applyFill="1" applyBorder="1" applyAlignment="1">
      <alignment horizontal="left" vertical="center" wrapText="1"/>
    </xf>
    <xf numFmtId="0" fontId="8" fillId="28" borderId="0" xfId="33" applyFill="1" applyBorder="1" applyAlignment="1" applyProtection="1">
      <alignment horizontal="left" vertical="top" wrapText="1"/>
    </xf>
    <xf numFmtId="0" fontId="75" fillId="28" borderId="0" xfId="33" applyFont="1" applyFill="1" applyBorder="1" applyAlignment="1" applyProtection="1">
      <alignment horizontal="left" vertical="top" wrapText="1"/>
    </xf>
    <xf numFmtId="0" fontId="74" fillId="34" borderId="0" xfId="35" applyFont="1" applyFill="1" applyAlignment="1" applyProtection="1">
      <alignment horizontal="left" vertical="top" wrapText="1"/>
    </xf>
    <xf numFmtId="0" fontId="55" fillId="34" borderId="0" xfId="35" applyFont="1" applyFill="1" applyAlignment="1" applyProtection="1">
      <alignment horizontal="left" vertical="top" wrapText="1"/>
    </xf>
    <xf numFmtId="0" fontId="49" fillId="40" borderId="0" xfId="35" applyFont="1" applyFill="1" applyAlignment="1" applyProtection="1">
      <alignment horizontal="left" vertical="top"/>
    </xf>
    <xf numFmtId="0" fontId="28" fillId="36" borderId="23" xfId="1" applyFont="1" applyFill="1" applyBorder="1" applyAlignment="1" applyProtection="1">
      <alignment vertical="top"/>
      <protection locked="0"/>
    </xf>
    <xf numFmtId="0" fontId="28" fillId="30" borderId="25" xfId="1" applyFont="1" applyFill="1" applyBorder="1" applyAlignment="1" applyProtection="1">
      <alignment horizontal="left" vertical="center" wrapText="1"/>
    </xf>
    <xf numFmtId="0" fontId="28" fillId="30" borderId="27" xfId="1" applyFont="1" applyFill="1" applyBorder="1" applyAlignment="1" applyProtection="1">
      <alignment horizontal="left" vertical="center" wrapText="1"/>
    </xf>
    <xf numFmtId="0" fontId="28" fillId="36" borderId="0" xfId="1" applyFont="1" applyFill="1" applyBorder="1" applyAlignment="1" applyProtection="1">
      <alignment vertical="top"/>
      <protection locked="0"/>
    </xf>
    <xf numFmtId="0" fontId="52" fillId="36" borderId="0" xfId="0" applyFont="1" applyFill="1" applyBorder="1" applyAlignment="1" applyProtection="1">
      <alignment horizontal="left"/>
      <protection locked="0"/>
    </xf>
    <xf numFmtId="0" fontId="52" fillId="36" borderId="28" xfId="0" applyFont="1" applyFill="1" applyBorder="1" applyAlignment="1" applyProtection="1">
      <alignment horizontal="left"/>
      <protection locked="0"/>
    </xf>
    <xf numFmtId="14" fontId="6" fillId="36" borderId="23" xfId="33" applyNumberFormat="1" applyFont="1" applyFill="1" applyBorder="1" applyAlignment="1" applyProtection="1">
      <alignment horizontal="left" vertical="top"/>
      <protection locked="0"/>
    </xf>
    <xf numFmtId="14" fontId="28" fillId="36" borderId="26" xfId="1" applyNumberFormat="1" applyFont="1" applyFill="1" applyBorder="1" applyAlignment="1" applyProtection="1">
      <alignment horizontal="left" vertical="top"/>
      <protection locked="0"/>
    </xf>
    <xf numFmtId="14" fontId="6" fillId="36" borderId="0" xfId="33" applyNumberFormat="1" applyFont="1" applyFill="1" applyBorder="1" applyAlignment="1" applyProtection="1">
      <alignment horizontal="left" vertical="top"/>
      <protection locked="0"/>
    </xf>
    <xf numFmtId="14" fontId="28" fillId="36" borderId="28" xfId="1" applyNumberFormat="1" applyFont="1" applyFill="1" applyBorder="1" applyAlignment="1" applyProtection="1">
      <alignment horizontal="left" vertical="top"/>
      <protection locked="0"/>
    </xf>
    <xf numFmtId="0" fontId="28" fillId="36" borderId="23" xfId="1" applyFont="1" applyFill="1" applyBorder="1" applyAlignment="1" applyProtection="1">
      <alignment horizontal="left" vertical="top"/>
      <protection locked="0"/>
    </xf>
    <xf numFmtId="171" fontId="32" fillId="36" borderId="32" xfId="1" applyNumberFormat="1" applyFont="1" applyFill="1" applyBorder="1" applyAlignment="1" applyProtection="1">
      <alignment horizontal="left" vertical="top" wrapText="1"/>
      <protection locked="0"/>
    </xf>
    <xf numFmtId="0" fontId="32" fillId="41" borderId="0" xfId="35" applyFont="1" applyFill="1" applyAlignment="1" applyProtection="1">
      <alignment horizontal="center" vertical="top" wrapText="1"/>
    </xf>
    <xf numFmtId="0" fontId="95" fillId="37" borderId="0" xfId="33" applyFont="1" applyFill="1" applyAlignment="1" applyProtection="1">
      <alignment horizontal="center" vertical="center" wrapText="1"/>
    </xf>
    <xf numFmtId="0" fontId="28" fillId="36" borderId="0" xfId="1" applyFont="1" applyFill="1" applyBorder="1" applyAlignment="1" applyProtection="1">
      <alignment horizontal="left" vertical="top"/>
      <protection locked="0"/>
    </xf>
    <xf numFmtId="49" fontId="28" fillId="36" borderId="23" xfId="1" applyNumberFormat="1" applyFont="1" applyFill="1" applyBorder="1" applyAlignment="1" applyProtection="1">
      <alignment horizontal="left" vertical="top"/>
      <protection locked="0"/>
    </xf>
    <xf numFmtId="49" fontId="28" fillId="36" borderId="26" xfId="1" applyNumberFormat="1" applyFont="1" applyFill="1" applyBorder="1" applyAlignment="1" applyProtection="1">
      <alignment horizontal="left" vertical="top"/>
      <protection locked="0"/>
    </xf>
    <xf numFmtId="49" fontId="28" fillId="36" borderId="32" xfId="1" applyNumberFormat="1" applyFont="1" applyFill="1" applyBorder="1" applyAlignment="1" applyProtection="1">
      <alignment horizontal="left" vertical="top"/>
      <protection locked="0"/>
    </xf>
    <xf numFmtId="49" fontId="28" fillId="36" borderId="30" xfId="1" applyNumberFormat="1" applyFont="1" applyFill="1" applyBorder="1" applyAlignment="1" applyProtection="1">
      <alignment horizontal="left" vertical="top"/>
      <protection locked="0"/>
    </xf>
    <xf numFmtId="49" fontId="8" fillId="36" borderId="35" xfId="33" applyNumberFormat="1" applyFill="1" applyBorder="1" applyAlignment="1" applyProtection="1">
      <alignment horizontal="left" vertical="top"/>
      <protection locked="0"/>
    </xf>
    <xf numFmtId="49" fontId="28" fillId="36" borderId="36" xfId="1" applyNumberFormat="1" applyFont="1" applyFill="1" applyBorder="1" applyAlignment="1" applyProtection="1">
      <alignment horizontal="left" vertical="top"/>
      <protection locked="0"/>
    </xf>
    <xf numFmtId="0" fontId="28" fillId="36" borderId="35" xfId="1" applyFont="1" applyFill="1" applyBorder="1" applyAlignment="1" applyProtection="1">
      <alignment horizontal="left" vertical="top"/>
      <protection locked="0"/>
    </xf>
    <xf numFmtId="0" fontId="30" fillId="30" borderId="0" xfId="68" applyFont="1" applyFill="1" applyBorder="1" applyAlignment="1" applyProtection="1">
      <alignment horizontal="left" vertical="top" wrapText="1"/>
      <protection locked="0"/>
    </xf>
    <xf numFmtId="0" fontId="30" fillId="36" borderId="27" xfId="68" applyFont="1" applyFill="1" applyBorder="1" applyAlignment="1" applyProtection="1">
      <alignment horizontal="center" vertical="top" wrapText="1"/>
      <protection locked="0"/>
    </xf>
    <xf numFmtId="0" fontId="30" fillId="36" borderId="0" xfId="68" applyFont="1" applyFill="1" applyBorder="1" applyAlignment="1" applyProtection="1">
      <alignment horizontal="center" vertical="top" wrapText="1"/>
      <protection locked="0"/>
    </xf>
    <xf numFmtId="0" fontId="30" fillId="36" borderId="28" xfId="68" applyFont="1" applyFill="1" applyBorder="1" applyAlignment="1" applyProtection="1">
      <alignment horizontal="center" vertical="top" wrapText="1"/>
      <protection locked="0"/>
    </xf>
    <xf numFmtId="166" fontId="28" fillId="36" borderId="35" xfId="1" applyNumberFormat="1" applyFont="1" applyFill="1" applyBorder="1" applyAlignment="1" applyProtection="1">
      <alignment horizontal="center" vertical="center"/>
    </xf>
    <xf numFmtId="0" fontId="78" fillId="30" borderId="35" xfId="243" applyFont="1" applyFill="1" applyBorder="1" applyAlignment="1" applyProtection="1">
      <alignment horizontal="center" vertical="center" wrapText="1"/>
    </xf>
    <xf numFmtId="166" fontId="28" fillId="28" borderId="35" xfId="1" applyNumberFormat="1" applyFont="1" applyFill="1" applyBorder="1" applyAlignment="1" applyProtection="1">
      <alignment horizontal="right" vertical="center"/>
    </xf>
    <xf numFmtId="0" fontId="28" fillId="28" borderId="0" xfId="68"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0" fillId="0" borderId="0" xfId="0" applyAlignment="1">
      <alignment horizontal="left" wrapText="1"/>
    </xf>
    <xf numFmtId="14" fontId="6" fillId="36" borderId="32" xfId="33" applyNumberFormat="1" applyFont="1" applyFill="1" applyBorder="1" applyAlignment="1" applyProtection="1">
      <alignment horizontal="left" vertical="top"/>
      <protection locked="0"/>
    </xf>
    <xf numFmtId="0" fontId="28" fillId="36" borderId="32" xfId="1" applyFont="1" applyFill="1" applyBorder="1" applyAlignment="1" applyProtection="1">
      <alignment horizontal="left" vertical="top"/>
      <protection locked="0"/>
    </xf>
    <xf numFmtId="166" fontId="1" fillId="0" borderId="69" xfId="0" applyNumberFormat="1" applyFont="1" applyBorder="1" applyAlignment="1">
      <alignment horizontal="center" vertical="center" wrapText="1"/>
    </xf>
    <xf numFmtId="0" fontId="0" fillId="0" borderId="71" xfId="0" applyBorder="1" applyAlignment="1">
      <alignment horizontal="center" vertical="center" wrapText="1"/>
    </xf>
    <xf numFmtId="165" fontId="1" fillId="0" borderId="0" xfId="0" applyNumberFormat="1" applyFont="1" applyFill="1" applyAlignment="1">
      <alignment horizontal="center" vertical="center" wrapText="1"/>
    </xf>
    <xf numFmtId="165" fontId="1" fillId="0" borderId="2" xfId="0" applyNumberFormat="1" applyFont="1" applyFill="1" applyBorder="1" applyAlignment="1">
      <alignment horizontal="center" vertical="center" wrapText="1"/>
    </xf>
    <xf numFmtId="166" fontId="1" fillId="0" borderId="70" xfId="0" applyNumberFormat="1" applyFont="1" applyBorder="1" applyAlignment="1">
      <alignment horizontal="center" vertical="center" wrapText="1"/>
    </xf>
    <xf numFmtId="165" fontId="1" fillId="0" borderId="0" xfId="0" applyNumberFormat="1" applyFont="1" applyFill="1" applyBorder="1" applyAlignment="1">
      <alignment horizontal="center" vertical="center" wrapText="1"/>
    </xf>
    <xf numFmtId="0" fontId="1" fillId="0" borderId="0" xfId="0" applyFont="1" applyAlignment="1">
      <alignment horizontal="left" vertical="center" wrapText="1"/>
    </xf>
    <xf numFmtId="0" fontId="48" fillId="41" borderId="0" xfId="35" applyFont="1" applyFill="1" applyAlignment="1" applyProtection="1">
      <alignment horizontal="left" vertical="top"/>
    </xf>
    <xf numFmtId="0" fontId="2" fillId="35" borderId="4" xfId="0" applyFont="1" applyFill="1" applyBorder="1" applyAlignment="1">
      <alignment horizontal="left" vertical="center" wrapText="1"/>
    </xf>
    <xf numFmtId="0" fontId="48" fillId="41" borderId="0" xfId="35" applyFont="1" applyFill="1" applyAlignment="1" applyProtection="1">
      <alignment horizontal="left" vertical="top" wrapText="1"/>
    </xf>
    <xf numFmtId="165" fontId="1" fillId="0" borderId="0" xfId="0" applyNumberFormat="1" applyFont="1" applyFill="1" applyAlignment="1">
      <alignment horizontal="left" vertical="center" wrapText="1"/>
    </xf>
    <xf numFmtId="165" fontId="1" fillId="0" borderId="0" xfId="0" applyNumberFormat="1" applyFont="1" applyFill="1" applyBorder="1" applyAlignment="1">
      <alignment horizontal="left" vertical="center" wrapText="1"/>
    </xf>
    <xf numFmtId="0" fontId="29" fillId="36" borderId="0" xfId="68" applyFont="1" applyFill="1" applyBorder="1" applyAlignment="1" applyProtection="1">
      <alignment horizontal="left" vertical="top" wrapText="1"/>
      <protection locked="0"/>
    </xf>
    <xf numFmtId="169" fontId="28" fillId="28" borderId="69" xfId="0" applyNumberFormat="1" applyFont="1" applyFill="1" applyBorder="1" applyAlignment="1" applyProtection="1">
      <alignment horizontal="left" vertical="center"/>
    </xf>
    <xf numFmtId="169" fontId="28" fillId="28" borderId="71" xfId="0" applyNumberFormat="1" applyFont="1" applyFill="1" applyBorder="1" applyAlignment="1" applyProtection="1">
      <alignment horizontal="left" vertical="center"/>
    </xf>
  </cellXfs>
  <cellStyles count="1268">
    <cellStyle name="20 % - Accent1 2" xfId="2" xr:uid="{00000000-0005-0000-0000-000000000000}"/>
    <cellStyle name="20 % - Accent2 2" xfId="3" xr:uid="{00000000-0005-0000-0000-000001000000}"/>
    <cellStyle name="20 % - Accent3 2" xfId="4" xr:uid="{00000000-0005-0000-0000-000002000000}"/>
    <cellStyle name="20 % - Accent4 2" xfId="5" xr:uid="{00000000-0005-0000-0000-000003000000}"/>
    <cellStyle name="20 % - Accent5 2" xfId="6" xr:uid="{00000000-0005-0000-0000-000004000000}"/>
    <cellStyle name="20 % - Accent6 2" xfId="7" xr:uid="{00000000-0005-0000-0000-000005000000}"/>
    <cellStyle name="40 % - Accent1 2" xfId="8" xr:uid="{00000000-0005-0000-0000-000006000000}"/>
    <cellStyle name="40 % - Accent2 2" xfId="9" xr:uid="{00000000-0005-0000-0000-000007000000}"/>
    <cellStyle name="40 % - Accent3 2" xfId="10" xr:uid="{00000000-0005-0000-0000-000008000000}"/>
    <cellStyle name="40 % - Accent4 2" xfId="11" xr:uid="{00000000-0005-0000-0000-000009000000}"/>
    <cellStyle name="40 % - Accent5 2" xfId="12" xr:uid="{00000000-0005-0000-0000-00000A000000}"/>
    <cellStyle name="40 % - Accent6 2" xfId="13" xr:uid="{00000000-0005-0000-0000-00000B000000}"/>
    <cellStyle name="60 % - Accent1 2" xfId="14" xr:uid="{00000000-0005-0000-0000-00000C000000}"/>
    <cellStyle name="60 % - Accent2 2" xfId="15" xr:uid="{00000000-0005-0000-0000-00000D000000}"/>
    <cellStyle name="60 % - Accent3 2" xfId="16" xr:uid="{00000000-0005-0000-0000-00000E000000}"/>
    <cellStyle name="60 % - Accent4 2" xfId="17" xr:uid="{00000000-0005-0000-0000-00000F000000}"/>
    <cellStyle name="60 % - Accent5 2" xfId="18" xr:uid="{00000000-0005-0000-0000-000010000000}"/>
    <cellStyle name="60 %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Avertissement 2" xfId="26" xr:uid="{00000000-0005-0000-0000-000018000000}"/>
    <cellStyle name="Calcul 2" xfId="27" xr:uid="{00000000-0005-0000-0000-000019000000}"/>
    <cellStyle name="Calcul 2 2" xfId="79" xr:uid="{00000000-0005-0000-0000-00001A000000}"/>
    <cellStyle name="Calcul 2 2 2" xfId="209" xr:uid="{00000000-0005-0000-0000-00001B000000}"/>
    <cellStyle name="Calcul 2 2 2 2" xfId="347" xr:uid="{00000000-0005-0000-0000-00001C000000}"/>
    <cellStyle name="Calcul 2 2 2 2 2" xfId="623" xr:uid="{00000000-0005-0000-0000-00001D000000}"/>
    <cellStyle name="Calcul 2 2 2 2 2 2" xfId="1180" xr:uid="{00000000-0005-0000-0000-00001E000000}"/>
    <cellStyle name="Calcul 2 2 2 2 3" xfId="1139" xr:uid="{00000000-0005-0000-0000-00001F000000}"/>
    <cellStyle name="Calcul 2 2 2 3" xfId="404" xr:uid="{00000000-0005-0000-0000-000020000000}"/>
    <cellStyle name="Calcul 2 2 2 3 2" xfId="680" xr:uid="{00000000-0005-0000-0000-000021000000}"/>
    <cellStyle name="Calcul 2 2 2 3 2 2" xfId="879" xr:uid="{00000000-0005-0000-0000-000022000000}"/>
    <cellStyle name="Calcul 2 2 2 3 3" xfId="1043" xr:uid="{00000000-0005-0000-0000-000023000000}"/>
    <cellStyle name="Calcul 2 2 2 4" xfId="486" xr:uid="{00000000-0005-0000-0000-000024000000}"/>
    <cellStyle name="Calcul 2 2 2 4 2" xfId="962" xr:uid="{00000000-0005-0000-0000-000025000000}"/>
    <cellStyle name="Calcul 2 2 2 5" xfId="857" xr:uid="{00000000-0005-0000-0000-000026000000}"/>
    <cellStyle name="Calcul 2 2 3" xfId="266" xr:uid="{00000000-0005-0000-0000-000027000000}"/>
    <cellStyle name="Calcul 2 2 3 2" xfId="542" xr:uid="{00000000-0005-0000-0000-000028000000}"/>
    <cellStyle name="Calcul 2 2 3 2 2" xfId="933" xr:uid="{00000000-0005-0000-0000-000029000000}"/>
    <cellStyle name="Calcul 2 2 3 3" xfId="1024" xr:uid="{00000000-0005-0000-0000-00002A000000}"/>
    <cellStyle name="Calcul 2 2 4" xfId="262" xr:uid="{00000000-0005-0000-0000-00002B000000}"/>
    <cellStyle name="Calcul 2 2 4 2" xfId="538" xr:uid="{00000000-0005-0000-0000-00002C000000}"/>
    <cellStyle name="Calcul 2 2 4 2 2" xfId="771" xr:uid="{00000000-0005-0000-0000-00002D000000}"/>
    <cellStyle name="Calcul 2 2 4 3" xfId="1145" xr:uid="{00000000-0005-0000-0000-00002E000000}"/>
    <cellStyle name="Calcul 2 2 5" xfId="440" xr:uid="{00000000-0005-0000-0000-00002F000000}"/>
    <cellStyle name="Calcul 2 2 5 2" xfId="825" xr:uid="{00000000-0005-0000-0000-000030000000}"/>
    <cellStyle name="Calcul 2 2 6" xfId="746" xr:uid="{00000000-0005-0000-0000-000031000000}"/>
    <cellStyle name="Calcul 2 3" xfId="196" xr:uid="{00000000-0005-0000-0000-000032000000}"/>
    <cellStyle name="Calcul 2 3 2" xfId="334" xr:uid="{00000000-0005-0000-0000-000033000000}"/>
    <cellStyle name="Calcul 2 3 2 2" xfId="610" xr:uid="{00000000-0005-0000-0000-000034000000}"/>
    <cellStyle name="Calcul 2 3 2 2 2" xfId="835" xr:uid="{00000000-0005-0000-0000-000035000000}"/>
    <cellStyle name="Calcul 2 3 2 3" xfId="921" xr:uid="{00000000-0005-0000-0000-000036000000}"/>
    <cellStyle name="Calcul 2 3 3" xfId="392" xr:uid="{00000000-0005-0000-0000-000037000000}"/>
    <cellStyle name="Calcul 2 3 3 2" xfId="668" xr:uid="{00000000-0005-0000-0000-000038000000}"/>
    <cellStyle name="Calcul 2 3 3 2 2" xfId="1098" xr:uid="{00000000-0005-0000-0000-000039000000}"/>
    <cellStyle name="Calcul 2 3 3 3" xfId="949" xr:uid="{00000000-0005-0000-0000-00003A000000}"/>
    <cellStyle name="Calcul 2 3 4" xfId="474" xr:uid="{00000000-0005-0000-0000-00003B000000}"/>
    <cellStyle name="Calcul 2 3 4 2" xfId="1186" xr:uid="{00000000-0005-0000-0000-00003C000000}"/>
    <cellStyle name="Calcul 2 3 5" xfId="745" xr:uid="{00000000-0005-0000-0000-00003D000000}"/>
    <cellStyle name="Calcul 2 4" xfId="244" xr:uid="{00000000-0005-0000-0000-00003E000000}"/>
    <cellStyle name="Calcul 2 4 2" xfId="520" xr:uid="{00000000-0005-0000-0000-00003F000000}"/>
    <cellStyle name="Calcul 2 4 2 2" xfId="1072" xr:uid="{00000000-0005-0000-0000-000040000000}"/>
    <cellStyle name="Calcul 2 4 3" xfId="1191" xr:uid="{00000000-0005-0000-0000-000041000000}"/>
    <cellStyle name="Calcul 2 5" xfId="327" xr:uid="{00000000-0005-0000-0000-000042000000}"/>
    <cellStyle name="Calcul 2 5 2" xfId="603" xr:uid="{00000000-0005-0000-0000-000043000000}"/>
    <cellStyle name="Calcul 2 5 2 2" xfId="1124" xr:uid="{00000000-0005-0000-0000-000044000000}"/>
    <cellStyle name="Calcul 2 5 3" xfId="1234" xr:uid="{00000000-0005-0000-0000-000045000000}"/>
    <cellStyle name="Calcul 2 6" xfId="385" xr:uid="{00000000-0005-0000-0000-000046000000}"/>
    <cellStyle name="Calcul 2 6 2" xfId="661" xr:uid="{00000000-0005-0000-0000-000047000000}"/>
    <cellStyle name="Calcul 2 6 2 2" xfId="950" xr:uid="{00000000-0005-0000-0000-000048000000}"/>
    <cellStyle name="Calcul 2 6 3" xfId="1254" xr:uid="{00000000-0005-0000-0000-000049000000}"/>
    <cellStyle name="Calcul 3" xfId="78" xr:uid="{00000000-0005-0000-0000-00004A000000}"/>
    <cellStyle name="Calcul 3 2" xfId="208" xr:uid="{00000000-0005-0000-0000-00004B000000}"/>
    <cellStyle name="Calcul 3 2 2" xfId="346" xr:uid="{00000000-0005-0000-0000-00004C000000}"/>
    <cellStyle name="Calcul 3 2 2 2" xfId="622" xr:uid="{00000000-0005-0000-0000-00004D000000}"/>
    <cellStyle name="Calcul 3 2 2 2 2" xfId="989" xr:uid="{00000000-0005-0000-0000-00004E000000}"/>
    <cellStyle name="Calcul 3 2 2 3" xfId="939" xr:uid="{00000000-0005-0000-0000-00004F000000}"/>
    <cellStyle name="Calcul 3 2 3" xfId="403" xr:uid="{00000000-0005-0000-0000-000050000000}"/>
    <cellStyle name="Calcul 3 2 3 2" xfId="679" xr:uid="{00000000-0005-0000-0000-000051000000}"/>
    <cellStyle name="Calcul 3 2 3 2 2" xfId="1118" xr:uid="{00000000-0005-0000-0000-000052000000}"/>
    <cellStyle name="Calcul 3 2 3 3" xfId="779" xr:uid="{00000000-0005-0000-0000-000053000000}"/>
    <cellStyle name="Calcul 3 2 4" xfId="485" xr:uid="{00000000-0005-0000-0000-000054000000}"/>
    <cellStyle name="Calcul 3 2 4 2" xfId="1201" xr:uid="{00000000-0005-0000-0000-000055000000}"/>
    <cellStyle name="Calcul 3 2 5" xfId="979" xr:uid="{00000000-0005-0000-0000-000056000000}"/>
    <cellStyle name="Calcul 3 3" xfId="265" xr:uid="{00000000-0005-0000-0000-000057000000}"/>
    <cellStyle name="Calcul 3 3 2" xfId="541" xr:uid="{00000000-0005-0000-0000-000058000000}"/>
    <cellStyle name="Calcul 3 3 2 2" xfId="1172" xr:uid="{00000000-0005-0000-0000-000059000000}"/>
    <cellStyle name="Calcul 3 3 3" xfId="1263" xr:uid="{00000000-0005-0000-0000-00005A000000}"/>
    <cellStyle name="Calcul 3 4" xfId="317" xr:uid="{00000000-0005-0000-0000-00005B000000}"/>
    <cellStyle name="Calcul 3 4 2" xfId="593" xr:uid="{00000000-0005-0000-0000-00005C000000}"/>
    <cellStyle name="Calcul 3 4 2 2" xfId="1073" xr:uid="{00000000-0005-0000-0000-00005D000000}"/>
    <cellStyle name="Calcul 3 4 3" xfId="786" xr:uid="{00000000-0005-0000-0000-00005E000000}"/>
    <cellStyle name="Calcul 3 5" xfId="439" xr:uid="{00000000-0005-0000-0000-00005F000000}"/>
    <cellStyle name="Calcul 3 5 2" xfId="946" xr:uid="{00000000-0005-0000-0000-000060000000}"/>
    <cellStyle name="Calcul 3 6" xfId="747" xr:uid="{00000000-0005-0000-0000-000061000000}"/>
    <cellStyle name="Cellule liée 2" xfId="28" xr:uid="{00000000-0005-0000-0000-000062000000}"/>
    <cellStyle name="Commentaire 2" xfId="29" xr:uid="{00000000-0005-0000-0000-000063000000}"/>
    <cellStyle name="Commentaire 2 2" xfId="82" xr:uid="{00000000-0005-0000-0000-000064000000}"/>
    <cellStyle name="Commentaire 2 2 2" xfId="212" xr:uid="{00000000-0005-0000-0000-000065000000}"/>
    <cellStyle name="Commentaire 2 2 2 2" xfId="350" xr:uid="{00000000-0005-0000-0000-000066000000}"/>
    <cellStyle name="Commentaire 2 2 2 2 2" xfId="626" xr:uid="{00000000-0005-0000-0000-000067000000}"/>
    <cellStyle name="Commentaire 2 2 2 2 2 2" xfId="1030" xr:uid="{00000000-0005-0000-0000-000068000000}"/>
    <cellStyle name="Commentaire 2 2 2 2 3" xfId="1257" xr:uid="{00000000-0005-0000-0000-000069000000}"/>
    <cellStyle name="Commentaire 2 2 2 3" xfId="407" xr:uid="{00000000-0005-0000-0000-00006A000000}"/>
    <cellStyle name="Commentaire 2 2 2 3 2" xfId="683" xr:uid="{00000000-0005-0000-0000-00006B000000}"/>
    <cellStyle name="Commentaire 2 2 2 3 2 2" xfId="998" xr:uid="{00000000-0005-0000-0000-00006C000000}"/>
    <cellStyle name="Commentaire 2 2 2 3 3" xfId="1133" xr:uid="{00000000-0005-0000-0000-00006D000000}"/>
    <cellStyle name="Commentaire 2 2 2 4" xfId="489" xr:uid="{00000000-0005-0000-0000-00006E000000}"/>
    <cellStyle name="Commentaire 2 2 2 4 2" xfId="1040" xr:uid="{00000000-0005-0000-0000-00006F000000}"/>
    <cellStyle name="Commentaire 2 2 2 5" xfId="987" xr:uid="{00000000-0005-0000-0000-000070000000}"/>
    <cellStyle name="Commentaire 2 2 3" xfId="269" xr:uid="{00000000-0005-0000-0000-000071000000}"/>
    <cellStyle name="Commentaire 2 2 3 2" xfId="545" xr:uid="{00000000-0005-0000-0000-000072000000}"/>
    <cellStyle name="Commentaire 2 2 3 2 2" xfId="1063" xr:uid="{00000000-0005-0000-0000-000073000000}"/>
    <cellStyle name="Commentaire 2 2 3 3" xfId="856" xr:uid="{00000000-0005-0000-0000-000074000000}"/>
    <cellStyle name="Commentaire 2 2 4" xfId="314" xr:uid="{00000000-0005-0000-0000-000075000000}"/>
    <cellStyle name="Commentaire 2 2 4 2" xfId="590" xr:uid="{00000000-0005-0000-0000-000076000000}"/>
    <cellStyle name="Commentaire 2 2 4 2 2" xfId="874" xr:uid="{00000000-0005-0000-0000-000077000000}"/>
    <cellStyle name="Commentaire 2 2 4 3" xfId="1214" xr:uid="{00000000-0005-0000-0000-000078000000}"/>
    <cellStyle name="Commentaire 2 2 5" xfId="443" xr:uid="{00000000-0005-0000-0000-000079000000}"/>
    <cellStyle name="Commentaire 2 2 5 2" xfId="922" xr:uid="{00000000-0005-0000-0000-00007A000000}"/>
    <cellStyle name="Commentaire 2 2 6" xfId="816" xr:uid="{00000000-0005-0000-0000-00007B000000}"/>
    <cellStyle name="Commentaire 2 3" xfId="81" xr:uid="{00000000-0005-0000-0000-00007C000000}"/>
    <cellStyle name="Commentaire 2 3 2" xfId="211" xr:uid="{00000000-0005-0000-0000-00007D000000}"/>
    <cellStyle name="Commentaire 2 3 2 2" xfId="349" xr:uid="{00000000-0005-0000-0000-00007E000000}"/>
    <cellStyle name="Commentaire 2 3 2 2 2" xfId="625" xr:uid="{00000000-0005-0000-0000-00007F000000}"/>
    <cellStyle name="Commentaire 2 3 2 2 2 2" xfId="820" xr:uid="{00000000-0005-0000-0000-000080000000}"/>
    <cellStyle name="Commentaire 2 3 2 2 3" xfId="1089" xr:uid="{00000000-0005-0000-0000-000081000000}"/>
    <cellStyle name="Commentaire 2 3 2 3" xfId="406" xr:uid="{00000000-0005-0000-0000-000082000000}"/>
    <cellStyle name="Commentaire 2 3 2 3 2" xfId="682" xr:uid="{00000000-0005-0000-0000-000083000000}"/>
    <cellStyle name="Commentaire 2 3 2 3 2 2" xfId="1236" xr:uid="{00000000-0005-0000-0000-000084000000}"/>
    <cellStyle name="Commentaire 2 3 2 3 3" xfId="870" xr:uid="{00000000-0005-0000-0000-000085000000}"/>
    <cellStyle name="Commentaire 2 3 2 4" xfId="488" xr:uid="{00000000-0005-0000-0000-000086000000}"/>
    <cellStyle name="Commentaire 2 3 2 4 2" xfId="773" xr:uid="{00000000-0005-0000-0000-000087000000}"/>
    <cellStyle name="Commentaire 2 3 2 5" xfId="1225" xr:uid="{00000000-0005-0000-0000-000088000000}"/>
    <cellStyle name="Commentaire 2 3 3" xfId="268" xr:uid="{00000000-0005-0000-0000-000089000000}"/>
    <cellStyle name="Commentaire 2 3 3 2" xfId="544" xr:uid="{00000000-0005-0000-0000-00008A000000}"/>
    <cellStyle name="Commentaire 2 3 3 2 2" xfId="865" xr:uid="{00000000-0005-0000-0000-00008B000000}"/>
    <cellStyle name="Commentaire 2 3 3 3" xfId="978" xr:uid="{00000000-0005-0000-0000-00008C000000}"/>
    <cellStyle name="Commentaire 2 3 4" xfId="316" xr:uid="{00000000-0005-0000-0000-00008D000000}"/>
    <cellStyle name="Commentaire 2 3 4 2" xfId="592" xr:uid="{00000000-0005-0000-0000-00008E000000}"/>
    <cellStyle name="Commentaire 2 3 4 2 2" xfId="884" xr:uid="{00000000-0005-0000-0000-00008F000000}"/>
    <cellStyle name="Commentaire 2 3 4 3" xfId="853" xr:uid="{00000000-0005-0000-0000-000090000000}"/>
    <cellStyle name="Commentaire 2 3 5" xfId="442" xr:uid="{00000000-0005-0000-0000-000091000000}"/>
    <cellStyle name="Commentaire 2 3 5 2" xfId="1161" xr:uid="{00000000-0005-0000-0000-000092000000}"/>
    <cellStyle name="Commentaire 2 3 6" xfId="817" xr:uid="{00000000-0005-0000-0000-000093000000}"/>
    <cellStyle name="Commentaire 2 4" xfId="197" xr:uid="{00000000-0005-0000-0000-000094000000}"/>
    <cellStyle name="Commentaire 2 4 2" xfId="335" xr:uid="{00000000-0005-0000-0000-000095000000}"/>
    <cellStyle name="Commentaire 2 4 2 2" xfId="611" xr:uid="{00000000-0005-0000-0000-000096000000}"/>
    <cellStyle name="Commentaire 2 4 2 2 2" xfId="768" xr:uid="{00000000-0005-0000-0000-000097000000}"/>
    <cellStyle name="Commentaire 2 4 2 3" xfId="1132" xr:uid="{00000000-0005-0000-0000-000098000000}"/>
    <cellStyle name="Commentaire 2 4 3" xfId="393" xr:uid="{00000000-0005-0000-0000-000099000000}"/>
    <cellStyle name="Commentaire 2 4 3 2" xfId="669" xr:uid="{00000000-0005-0000-0000-00009A000000}"/>
    <cellStyle name="Commentaire 2 4 3 2 2" xfId="859" xr:uid="{00000000-0005-0000-0000-00009B000000}"/>
    <cellStyle name="Commentaire 2 4 3 3" xfId="1137" xr:uid="{00000000-0005-0000-0000-00009C000000}"/>
    <cellStyle name="Commentaire 2 4 4" xfId="475" xr:uid="{00000000-0005-0000-0000-00009D000000}"/>
    <cellStyle name="Commentaire 2 4 4 2" xfId="947" xr:uid="{00000000-0005-0000-0000-00009E000000}"/>
    <cellStyle name="Commentaire 2 4 5" xfId="754" xr:uid="{00000000-0005-0000-0000-00009F000000}"/>
    <cellStyle name="Commentaire 2 5" xfId="245" xr:uid="{00000000-0005-0000-0000-0000A0000000}"/>
    <cellStyle name="Commentaire 2 5 2" xfId="521" xr:uid="{00000000-0005-0000-0000-0000A1000000}"/>
    <cellStyle name="Commentaire 2 5 2 2" xfId="1240" xr:uid="{00000000-0005-0000-0000-0000A2000000}"/>
    <cellStyle name="Commentaire 2 5 3" xfId="952" xr:uid="{00000000-0005-0000-0000-0000A3000000}"/>
    <cellStyle name="Commentaire 2 6" xfId="326" xr:uid="{00000000-0005-0000-0000-0000A4000000}"/>
    <cellStyle name="Commentaire 2 6 2" xfId="602" xr:uid="{00000000-0005-0000-0000-0000A5000000}"/>
    <cellStyle name="Commentaire 2 6 2 2" xfId="925" xr:uid="{00000000-0005-0000-0000-0000A6000000}"/>
    <cellStyle name="Commentaire 2 6 3" xfId="1066" xr:uid="{00000000-0005-0000-0000-0000A7000000}"/>
    <cellStyle name="Commentaire 2 7" xfId="386" xr:uid="{00000000-0005-0000-0000-0000A8000000}"/>
    <cellStyle name="Commentaire 2 7 2" xfId="662" xr:uid="{00000000-0005-0000-0000-0000A9000000}"/>
    <cellStyle name="Commentaire 2 7 2 2" xfId="828" xr:uid="{00000000-0005-0000-0000-0000AA000000}"/>
    <cellStyle name="Commentaire 2 7 3" xfId="1015" xr:uid="{00000000-0005-0000-0000-0000AB000000}"/>
    <cellStyle name="Commentaire 3" xfId="48" xr:uid="{00000000-0005-0000-0000-0000AC000000}"/>
    <cellStyle name="Commentaire 3 2" xfId="49" xr:uid="{00000000-0005-0000-0000-0000AD000000}"/>
    <cellStyle name="Commentaire 3 2 2" xfId="85" xr:uid="{00000000-0005-0000-0000-0000AE000000}"/>
    <cellStyle name="Commentaire 3 2 2 2" xfId="215" xr:uid="{00000000-0005-0000-0000-0000AF000000}"/>
    <cellStyle name="Commentaire 3 2 2 2 2" xfId="353" xr:uid="{00000000-0005-0000-0000-0000B0000000}"/>
    <cellStyle name="Commentaire 3 2 2 2 2 2" xfId="629" xr:uid="{00000000-0005-0000-0000-0000B1000000}"/>
    <cellStyle name="Commentaire 3 2 2 2 2 2 2" xfId="1120" xr:uid="{00000000-0005-0000-0000-0000B2000000}"/>
    <cellStyle name="Commentaire 3 2 2 2 2 3" xfId="972" xr:uid="{00000000-0005-0000-0000-0000B3000000}"/>
    <cellStyle name="Commentaire 3 2 2 2 3" xfId="410" xr:uid="{00000000-0005-0000-0000-0000B4000000}"/>
    <cellStyle name="Commentaire 3 2 2 2 3 2" xfId="686" xr:uid="{00000000-0005-0000-0000-0000B5000000}"/>
    <cellStyle name="Commentaire 3 2 2 2 3 2 2" xfId="829" xr:uid="{00000000-0005-0000-0000-0000B6000000}"/>
    <cellStyle name="Commentaire 3 2 2 2 3 3" xfId="1251" xr:uid="{00000000-0005-0000-0000-0000B7000000}"/>
    <cellStyle name="Commentaire 3 2 2 2 4" xfId="492" xr:uid="{00000000-0005-0000-0000-0000B8000000}"/>
    <cellStyle name="Commentaire 3 2 2 2 4 2" xfId="1130" xr:uid="{00000000-0005-0000-0000-0000B9000000}"/>
    <cellStyle name="Commentaire 3 2 2 2 5" xfId="1100" xr:uid="{00000000-0005-0000-0000-0000BA000000}"/>
    <cellStyle name="Commentaire 3 2 2 3" xfId="272" xr:uid="{00000000-0005-0000-0000-0000BB000000}"/>
    <cellStyle name="Commentaire 3 2 2 3 2" xfId="548" xr:uid="{00000000-0005-0000-0000-0000BC000000}"/>
    <cellStyle name="Commentaire 3 2 2 3 2 2" xfId="1184" xr:uid="{00000000-0005-0000-0000-0000BD000000}"/>
    <cellStyle name="Commentaire 3 2 2 3 3" xfId="1050" xr:uid="{00000000-0005-0000-0000-0000BE000000}"/>
    <cellStyle name="Commentaire 3 2 2 4" xfId="312" xr:uid="{00000000-0005-0000-0000-0000BF000000}"/>
    <cellStyle name="Commentaire 3 2 2 4 2" xfId="588" xr:uid="{00000000-0005-0000-0000-0000C0000000}"/>
    <cellStyle name="Commentaire 3 2 2 4 2 2" xfId="1033" xr:uid="{00000000-0005-0000-0000-0000C1000000}"/>
    <cellStyle name="Commentaire 3 2 2 4 3" xfId="1260" xr:uid="{00000000-0005-0000-0000-0000C2000000}"/>
    <cellStyle name="Commentaire 3 2 2 5" xfId="446" xr:uid="{00000000-0005-0000-0000-0000C3000000}"/>
    <cellStyle name="Commentaire 3 2 2 5 2" xfId="1078" xr:uid="{00000000-0005-0000-0000-0000C4000000}"/>
    <cellStyle name="Commentaire 3 2 2 6" xfId="813" xr:uid="{00000000-0005-0000-0000-0000C5000000}"/>
    <cellStyle name="Commentaire 3 2 3" xfId="84" xr:uid="{00000000-0005-0000-0000-0000C6000000}"/>
    <cellStyle name="Commentaire 3 2 3 2" xfId="214" xr:uid="{00000000-0005-0000-0000-0000C7000000}"/>
    <cellStyle name="Commentaire 3 2 3 2 2" xfId="352" xr:uid="{00000000-0005-0000-0000-0000C8000000}"/>
    <cellStyle name="Commentaire 3 2 3 2 2 2" xfId="628" xr:uid="{00000000-0005-0000-0000-0000C9000000}"/>
    <cellStyle name="Commentaire 3 2 3 2 2 2 2" xfId="929" xr:uid="{00000000-0005-0000-0000-0000CA000000}"/>
    <cellStyle name="Commentaire 3 2 3 2 2 3" xfId="1211" xr:uid="{00000000-0005-0000-0000-0000CB000000}"/>
    <cellStyle name="Commentaire 3 2 3 2 3" xfId="409" xr:uid="{00000000-0005-0000-0000-0000CC000000}"/>
    <cellStyle name="Commentaire 3 2 3 2 3 2" xfId="685" xr:uid="{00000000-0005-0000-0000-0000CD000000}"/>
    <cellStyle name="Commentaire 3 2 3 2 3 2 2" xfId="951" xr:uid="{00000000-0005-0000-0000-0000CE000000}"/>
    <cellStyle name="Commentaire 3 2 3 2 3 3" xfId="1083" xr:uid="{00000000-0005-0000-0000-0000CF000000}"/>
    <cellStyle name="Commentaire 3 2 3 2 4" xfId="491" xr:uid="{00000000-0005-0000-0000-0000D0000000}"/>
    <cellStyle name="Commentaire 3 2 3 2 4 2" xfId="871" xr:uid="{00000000-0005-0000-0000-0000D1000000}"/>
    <cellStyle name="Commentaire 3 2 3 2 5" xfId="877" xr:uid="{00000000-0005-0000-0000-0000D2000000}"/>
    <cellStyle name="Commentaire 3 2 3 3" xfId="271" xr:uid="{00000000-0005-0000-0000-0000D3000000}"/>
    <cellStyle name="Commentaire 3 2 3 3 2" xfId="547" xr:uid="{00000000-0005-0000-0000-0000D4000000}"/>
    <cellStyle name="Commentaire 3 2 3 3 2 2" xfId="993" xr:uid="{00000000-0005-0000-0000-0000D5000000}"/>
    <cellStyle name="Commentaire 3 2 3 3 3" xfId="788" xr:uid="{00000000-0005-0000-0000-0000D6000000}"/>
    <cellStyle name="Commentaire 3 2 3 4" xfId="261" xr:uid="{00000000-0005-0000-0000-0000D7000000}"/>
    <cellStyle name="Commentaire 3 2 3 4 2" xfId="537" xr:uid="{00000000-0005-0000-0000-0000D8000000}"/>
    <cellStyle name="Commentaire 3 2 3 4 2 2" xfId="838" xr:uid="{00000000-0005-0000-0000-0000D9000000}"/>
    <cellStyle name="Commentaire 3 2 3 4 3" xfId="913" xr:uid="{00000000-0005-0000-0000-0000DA000000}"/>
    <cellStyle name="Commentaire 3 2 3 5" xfId="445" xr:uid="{00000000-0005-0000-0000-0000DB000000}"/>
    <cellStyle name="Commentaire 3 2 3 5 2" xfId="889" xr:uid="{00000000-0005-0000-0000-0000DC000000}"/>
    <cellStyle name="Commentaire 3 2 3 6" xfId="814" xr:uid="{00000000-0005-0000-0000-0000DD000000}"/>
    <cellStyle name="Commentaire 3 2 4" xfId="202" xr:uid="{00000000-0005-0000-0000-0000DE000000}"/>
    <cellStyle name="Commentaire 3 2 4 2" xfId="340" xr:uid="{00000000-0005-0000-0000-0000DF000000}"/>
    <cellStyle name="Commentaire 3 2 4 2 2" xfId="616" xr:uid="{00000000-0005-0000-0000-0000E0000000}"/>
    <cellStyle name="Commentaire 3 2 4 2 2 2" xfId="1176" xr:uid="{00000000-0005-0000-0000-0000E1000000}"/>
    <cellStyle name="Commentaire 3 2 4 2 3" xfId="1204" xr:uid="{00000000-0005-0000-0000-0000E2000000}"/>
    <cellStyle name="Commentaire 3 2 4 3" xfId="398" xr:uid="{00000000-0005-0000-0000-0000E3000000}"/>
    <cellStyle name="Commentaire 3 2 4 3 2" xfId="674" xr:uid="{00000000-0005-0000-0000-0000E4000000}"/>
    <cellStyle name="Commentaire 3 2 4 3 2 2" xfId="940" xr:uid="{00000000-0005-0000-0000-0000E5000000}"/>
    <cellStyle name="Commentaire 3 2 4 3 3" xfId="1209" xr:uid="{00000000-0005-0000-0000-0000E6000000}"/>
    <cellStyle name="Commentaire 3 2 4 4" xfId="480" xr:uid="{00000000-0005-0000-0000-0000E7000000}"/>
    <cellStyle name="Commentaire 3 2 4 4 2" xfId="1129" xr:uid="{00000000-0005-0000-0000-0000E8000000}"/>
    <cellStyle name="Commentaire 3 2 4 5" xfId="1146" xr:uid="{00000000-0005-0000-0000-0000E9000000}"/>
    <cellStyle name="Commentaire 3 2 5" xfId="251" xr:uid="{00000000-0005-0000-0000-0000EA000000}"/>
    <cellStyle name="Commentaire 3 2 5 2" xfId="527" xr:uid="{00000000-0005-0000-0000-0000EB000000}"/>
    <cellStyle name="Commentaire 3 2 5 2 2" xfId="1037" xr:uid="{00000000-0005-0000-0000-0000EC000000}"/>
    <cellStyle name="Commentaire 3 2 5 3" xfId="1144" xr:uid="{00000000-0005-0000-0000-0000ED000000}"/>
    <cellStyle name="Commentaire 3 2 6" xfId="249" xr:uid="{00000000-0005-0000-0000-0000EE000000}"/>
    <cellStyle name="Commentaire 3 2 6 2" xfId="525" xr:uid="{00000000-0005-0000-0000-0000EF000000}"/>
    <cellStyle name="Commentaire 3 2 6 2 2" xfId="833" xr:uid="{00000000-0005-0000-0000-0000F0000000}"/>
    <cellStyle name="Commentaire 3 2 6 3" xfId="1153" xr:uid="{00000000-0005-0000-0000-0000F1000000}"/>
    <cellStyle name="Commentaire 3 2 7" xfId="384" xr:uid="{00000000-0005-0000-0000-0000F2000000}"/>
    <cellStyle name="Commentaire 3 2 7 2" xfId="660" xr:uid="{00000000-0005-0000-0000-0000F3000000}"/>
    <cellStyle name="Commentaire 3 2 7 2 2" xfId="1189" xr:uid="{00000000-0005-0000-0000-0000F4000000}"/>
    <cellStyle name="Commentaire 3 2 7 3" xfId="1086" xr:uid="{00000000-0005-0000-0000-0000F5000000}"/>
    <cellStyle name="Commentaire 3 3" xfId="50" xr:uid="{00000000-0005-0000-0000-0000F6000000}"/>
    <cellStyle name="Commentaire 3 3 2" xfId="87" xr:uid="{00000000-0005-0000-0000-0000F7000000}"/>
    <cellStyle name="Commentaire 3 3 2 2" xfId="217" xr:uid="{00000000-0005-0000-0000-0000F8000000}"/>
    <cellStyle name="Commentaire 3 3 2 2 2" xfId="355" xr:uid="{00000000-0005-0000-0000-0000F9000000}"/>
    <cellStyle name="Commentaire 3 3 2 2 2 2" xfId="631" xr:uid="{00000000-0005-0000-0000-0000FA000000}"/>
    <cellStyle name="Commentaire 3 3 2 2 2 2 2" xfId="1070" xr:uid="{00000000-0005-0000-0000-0000FB000000}"/>
    <cellStyle name="Commentaire 3 3 2 2 2 3" xfId="783" xr:uid="{00000000-0005-0000-0000-0000FC000000}"/>
    <cellStyle name="Commentaire 3 3 2 2 3" xfId="412" xr:uid="{00000000-0005-0000-0000-0000FD000000}"/>
    <cellStyle name="Commentaire 3 3 2 2 3 2" xfId="688" xr:uid="{00000000-0005-0000-0000-0000FE000000}"/>
    <cellStyle name="Commentaire 3 3 2 2 3 2 2" xfId="740" xr:uid="{00000000-0005-0000-0000-0000FF000000}"/>
    <cellStyle name="Commentaire 3 3 2 2 3 3" xfId="1205" xr:uid="{00000000-0005-0000-0000-000000010000}"/>
    <cellStyle name="Commentaire 3 3 2 2 4" xfId="494" xr:uid="{00000000-0005-0000-0000-000001010000}"/>
    <cellStyle name="Commentaire 3 3 2 2 4 2" xfId="1080" xr:uid="{00000000-0005-0000-0000-000002010000}"/>
    <cellStyle name="Commentaire 3 3 2 2 5" xfId="1060" xr:uid="{00000000-0005-0000-0000-000003010000}"/>
    <cellStyle name="Commentaire 3 3 2 3" xfId="274" xr:uid="{00000000-0005-0000-0000-000004010000}"/>
    <cellStyle name="Commentaire 3 3 2 3 2" xfId="550" xr:uid="{00000000-0005-0000-0000-000005010000}"/>
    <cellStyle name="Commentaire 3 3 2 3 2 2" xfId="824" xr:uid="{00000000-0005-0000-0000-000006010000}"/>
    <cellStyle name="Commentaire 3 3 2 3 3" xfId="869" xr:uid="{00000000-0005-0000-0000-000007010000}"/>
    <cellStyle name="Commentaire 3 3 2 4" xfId="260" xr:uid="{00000000-0005-0000-0000-000008010000}"/>
    <cellStyle name="Commentaire 3 3 2 4 2" xfId="536" xr:uid="{00000000-0005-0000-0000-000009010000}"/>
    <cellStyle name="Commentaire 3 3 2 4 2 2" xfId="960" xr:uid="{00000000-0005-0000-0000-00000A010000}"/>
    <cellStyle name="Commentaire 3 3 2 4 3" xfId="1152" xr:uid="{00000000-0005-0000-0000-00000B010000}"/>
    <cellStyle name="Commentaire 3 3 2 5" xfId="448" xr:uid="{00000000-0005-0000-0000-00000C010000}"/>
    <cellStyle name="Commentaire 3 3 2 5 2" xfId="1007" xr:uid="{00000000-0005-0000-0000-00000D010000}"/>
    <cellStyle name="Commentaire 3 3 2 6" xfId="804" xr:uid="{00000000-0005-0000-0000-00000E010000}"/>
    <cellStyle name="Commentaire 3 3 3" xfId="86" xr:uid="{00000000-0005-0000-0000-00000F010000}"/>
    <cellStyle name="Commentaire 3 3 3 2" xfId="216" xr:uid="{00000000-0005-0000-0000-000010010000}"/>
    <cellStyle name="Commentaire 3 3 3 2 2" xfId="354" xr:uid="{00000000-0005-0000-0000-000011010000}"/>
    <cellStyle name="Commentaire 3 3 3 2 2 2" xfId="630" xr:uid="{00000000-0005-0000-0000-000012010000}"/>
    <cellStyle name="Commentaire 3 3 3 2 2 2 2" xfId="881" xr:uid="{00000000-0005-0000-0000-000013010000}"/>
    <cellStyle name="Commentaire 3 3 3 2 2 3" xfId="850" xr:uid="{00000000-0005-0000-0000-000014010000}"/>
    <cellStyle name="Commentaire 3 3 3 2 3" xfId="411" xr:uid="{00000000-0005-0000-0000-000015010000}"/>
    <cellStyle name="Commentaire 3 3 3 2 3 2" xfId="687" xr:uid="{00000000-0005-0000-0000-000016010000}"/>
    <cellStyle name="Commentaire 3 3 3 2 3 2 2" xfId="762" xr:uid="{00000000-0005-0000-0000-000017010000}"/>
    <cellStyle name="Commentaire 3 3 3 2 3 3" xfId="1012" xr:uid="{00000000-0005-0000-0000-000018010000}"/>
    <cellStyle name="Commentaire 3 3 3 2 4" xfId="493" xr:uid="{00000000-0005-0000-0000-000019010000}"/>
    <cellStyle name="Commentaire 3 3 3 2 4 2" xfId="891" xr:uid="{00000000-0005-0000-0000-00001A010000}"/>
    <cellStyle name="Commentaire 3 3 3 2 5" xfId="861" xr:uid="{00000000-0005-0000-0000-00001B010000}"/>
    <cellStyle name="Commentaire 3 3 3 3" xfId="273" xr:uid="{00000000-0005-0000-0000-00001C010000}"/>
    <cellStyle name="Commentaire 3 3 3 3 2" xfId="549" xr:uid="{00000000-0005-0000-0000-00001D010000}"/>
    <cellStyle name="Commentaire 3 3 3 3 2 2" xfId="945" xr:uid="{00000000-0005-0000-0000-00001E010000}"/>
    <cellStyle name="Commentaire 3 3 3 3 3" xfId="1108" xr:uid="{00000000-0005-0000-0000-00001F010000}"/>
    <cellStyle name="Commentaire 3 3 3 4" xfId="313" xr:uid="{00000000-0005-0000-0000-000020010000}"/>
    <cellStyle name="Commentaire 3 3 3 4 2" xfId="589" xr:uid="{00000000-0005-0000-0000-000021010000}"/>
    <cellStyle name="Commentaire 3 3 3 4 2 2" xfId="1113" xr:uid="{00000000-0005-0000-0000-000022010000}"/>
    <cellStyle name="Commentaire 3 3 3 4 3" xfId="1021" xr:uid="{00000000-0005-0000-0000-000023010000}"/>
    <cellStyle name="Commentaire 3 3 3 5" xfId="447" xr:uid="{00000000-0005-0000-0000-000024010000}"/>
    <cellStyle name="Commentaire 3 3 3 5 2" xfId="1246" xr:uid="{00000000-0005-0000-0000-000025010000}"/>
    <cellStyle name="Commentaire 3 3 3 6" xfId="812" xr:uid="{00000000-0005-0000-0000-000026010000}"/>
    <cellStyle name="Commentaire 3 3 4" xfId="203" xr:uid="{00000000-0005-0000-0000-000027010000}"/>
    <cellStyle name="Commentaire 3 3 4 2" xfId="341" xr:uid="{00000000-0005-0000-0000-000028010000}"/>
    <cellStyle name="Commentaire 3 3 4 2 2" xfId="617" xr:uid="{00000000-0005-0000-0000-000029010000}"/>
    <cellStyle name="Commentaire 3 3 4 2 2 2" xfId="937" xr:uid="{00000000-0005-0000-0000-00002A010000}"/>
    <cellStyle name="Commentaire 3 3 4 2 3" xfId="965" xr:uid="{00000000-0005-0000-0000-00002B010000}"/>
    <cellStyle name="Commentaire 3 3 4 3" xfId="399" xr:uid="{00000000-0005-0000-0000-00002C010000}"/>
    <cellStyle name="Commentaire 3 3 4 3 2" xfId="675" xr:uid="{00000000-0005-0000-0000-00002D010000}"/>
    <cellStyle name="Commentaire 3 3 4 3 2 2" xfId="819" xr:uid="{00000000-0005-0000-0000-00002E010000}"/>
    <cellStyle name="Commentaire 3 3 4 3 3" xfId="970" xr:uid="{00000000-0005-0000-0000-00002F010000}"/>
    <cellStyle name="Commentaire 3 3 4 4" xfId="481" xr:uid="{00000000-0005-0000-0000-000030010000}"/>
    <cellStyle name="Commentaire 3 3 4 4 2" xfId="890" xr:uid="{00000000-0005-0000-0000-000031010000}"/>
    <cellStyle name="Commentaire 3 3 4 5" xfId="907" xr:uid="{00000000-0005-0000-0000-000032010000}"/>
    <cellStyle name="Commentaire 3 3 5" xfId="252" xr:uid="{00000000-0005-0000-0000-000033010000}"/>
    <cellStyle name="Commentaire 3 3 5 2" xfId="528" xr:uid="{00000000-0005-0000-0000-000034010000}"/>
    <cellStyle name="Commentaire 3 3 5 2 2" xfId="1111" xr:uid="{00000000-0005-0000-0000-000035010000}"/>
    <cellStyle name="Commentaire 3 3 5 3" xfId="905" xr:uid="{00000000-0005-0000-0000-000036010000}"/>
    <cellStyle name="Commentaire 3 3 6" xfId="321" xr:uid="{00000000-0005-0000-0000-000037010000}"/>
    <cellStyle name="Commentaire 3 3 6 2" xfId="597" xr:uid="{00000000-0005-0000-0000-000038010000}"/>
    <cellStyle name="Commentaire 3 3 6 2 2" xfId="956" xr:uid="{00000000-0005-0000-0000-000039010000}"/>
    <cellStyle name="Commentaire 3 3 6 3" xfId="931" xr:uid="{00000000-0005-0000-0000-00003A010000}"/>
    <cellStyle name="Commentaire 3 3 7" xfId="323" xr:uid="{00000000-0005-0000-0000-00003B010000}"/>
    <cellStyle name="Commentaire 3 3 7 2" xfId="599" xr:uid="{00000000-0005-0000-0000-00003C010000}"/>
    <cellStyle name="Commentaire 3 3 7 2 2" xfId="767" xr:uid="{00000000-0005-0000-0000-00003D010000}"/>
    <cellStyle name="Commentaire 3 3 7 3" xfId="932" xr:uid="{00000000-0005-0000-0000-00003E010000}"/>
    <cellStyle name="Commentaire 3 4" xfId="88" xr:uid="{00000000-0005-0000-0000-00003F010000}"/>
    <cellStyle name="Commentaire 3 4 2" xfId="218" xr:uid="{00000000-0005-0000-0000-000040010000}"/>
    <cellStyle name="Commentaire 3 4 2 2" xfId="356" xr:uid="{00000000-0005-0000-0000-000041010000}"/>
    <cellStyle name="Commentaire 3 4 2 2 2" xfId="632" xr:uid="{00000000-0005-0000-0000-000042010000}"/>
    <cellStyle name="Commentaire 3 4 2 2 2 2" xfId="1238" xr:uid="{00000000-0005-0000-0000-000043010000}"/>
    <cellStyle name="Commentaire 3 4 2 2 3" xfId="1045" xr:uid="{00000000-0005-0000-0000-000044010000}"/>
    <cellStyle name="Commentaire 3 4 2 3" xfId="413" xr:uid="{00000000-0005-0000-0000-000045010000}"/>
    <cellStyle name="Commentaire 3 4 2 3 2" xfId="689" xr:uid="{00000000-0005-0000-0000-000046010000}"/>
    <cellStyle name="Commentaire 3 4 2 3 2 2" xfId="739" xr:uid="{00000000-0005-0000-0000-000047010000}"/>
    <cellStyle name="Commentaire 3 4 2 3 3" xfId="966" xr:uid="{00000000-0005-0000-0000-000048010000}"/>
    <cellStyle name="Commentaire 3 4 2 4" xfId="495" xr:uid="{00000000-0005-0000-0000-000049010000}"/>
    <cellStyle name="Commentaire 3 4 2 4 2" xfId="1248" xr:uid="{00000000-0005-0000-0000-00004A010000}"/>
    <cellStyle name="Commentaire 3 4 2 5" xfId="1228" xr:uid="{00000000-0005-0000-0000-00004B010000}"/>
    <cellStyle name="Commentaire 3 4 3" xfId="275" xr:uid="{00000000-0005-0000-0000-00004C010000}"/>
    <cellStyle name="Commentaire 3 4 3 2" xfId="551" xr:uid="{00000000-0005-0000-0000-00004D010000}"/>
    <cellStyle name="Commentaire 3 4 3 2 2" xfId="1035" xr:uid="{00000000-0005-0000-0000-00004E010000}"/>
    <cellStyle name="Commentaire 3 4 3 3" xfId="1140" xr:uid="{00000000-0005-0000-0000-00004F010000}"/>
    <cellStyle name="Commentaire 3 4 4" xfId="259" xr:uid="{00000000-0005-0000-0000-000050010000}"/>
    <cellStyle name="Commentaire 3 4 4 2" xfId="535" xr:uid="{00000000-0005-0000-0000-000051010000}"/>
    <cellStyle name="Commentaire 3 4 4 2 2" xfId="1199" xr:uid="{00000000-0005-0000-0000-000052010000}"/>
    <cellStyle name="Commentaire 3 4 4 3" xfId="1055" xr:uid="{00000000-0005-0000-0000-000053010000}"/>
    <cellStyle name="Commentaire 3 4 5" xfId="449" xr:uid="{00000000-0005-0000-0000-000054010000}"/>
    <cellStyle name="Commentaire 3 4 5 2" xfId="1200" xr:uid="{00000000-0005-0000-0000-000055010000}"/>
    <cellStyle name="Commentaire 3 4 6" xfId="811" xr:uid="{00000000-0005-0000-0000-000056010000}"/>
    <cellStyle name="Commentaire 3 5" xfId="83" xr:uid="{00000000-0005-0000-0000-000057010000}"/>
    <cellStyle name="Commentaire 3 5 2" xfId="213" xr:uid="{00000000-0005-0000-0000-000058010000}"/>
    <cellStyle name="Commentaire 3 5 2 2" xfId="351" xr:uid="{00000000-0005-0000-0000-000059010000}"/>
    <cellStyle name="Commentaire 3 5 2 2 2" xfId="627" xr:uid="{00000000-0005-0000-0000-00005A010000}"/>
    <cellStyle name="Commentaire 3 5 2 2 2 2" xfId="1168" xr:uid="{00000000-0005-0000-0000-00005B010000}"/>
    <cellStyle name="Commentaire 3 5 2 2 3" xfId="1018" xr:uid="{00000000-0005-0000-0000-00005C010000}"/>
    <cellStyle name="Commentaire 3 5 2 3" xfId="408" xr:uid="{00000000-0005-0000-0000-00005D010000}"/>
    <cellStyle name="Commentaire 3 5 2 3 2" xfId="684" xr:uid="{00000000-0005-0000-0000-00005E010000}"/>
    <cellStyle name="Commentaire 3 5 2 3 2 2" xfId="1190" xr:uid="{00000000-0005-0000-0000-00005F010000}"/>
    <cellStyle name="Commentaire 3 5 2 3 3" xfId="894" xr:uid="{00000000-0005-0000-0000-000060010000}"/>
    <cellStyle name="Commentaire 3 5 2 4" xfId="490" xr:uid="{00000000-0005-0000-0000-000061010000}"/>
    <cellStyle name="Commentaire 3 5 2 4 2" xfId="1110" xr:uid="{00000000-0005-0000-0000-000062010000}"/>
    <cellStyle name="Commentaire 3 5 2 5" xfId="1116" xr:uid="{00000000-0005-0000-0000-000063010000}"/>
    <cellStyle name="Commentaire 3 5 3" xfId="270" xr:uid="{00000000-0005-0000-0000-000064010000}"/>
    <cellStyle name="Commentaire 3 5 3 2" xfId="546" xr:uid="{00000000-0005-0000-0000-000065010000}"/>
    <cellStyle name="Commentaire 3 5 3 2 2" xfId="1231" xr:uid="{00000000-0005-0000-0000-000066010000}"/>
    <cellStyle name="Commentaire 3 5 3 3" xfId="789" xr:uid="{00000000-0005-0000-0000-000067010000}"/>
    <cellStyle name="Commentaire 3 5 4" xfId="315" xr:uid="{00000000-0005-0000-0000-000068010000}"/>
    <cellStyle name="Commentaire 3 5 4 2" xfId="591" xr:uid="{00000000-0005-0000-0000-000069010000}"/>
    <cellStyle name="Commentaire 3 5 4 2 2" xfId="1123" xr:uid="{00000000-0005-0000-0000-00006A010000}"/>
    <cellStyle name="Commentaire 3 5 4 3" xfId="975" xr:uid="{00000000-0005-0000-0000-00006B010000}"/>
    <cellStyle name="Commentaire 3 5 5" xfId="444" xr:uid="{00000000-0005-0000-0000-00006C010000}"/>
    <cellStyle name="Commentaire 3 5 5 2" xfId="1128" xr:uid="{00000000-0005-0000-0000-00006D010000}"/>
    <cellStyle name="Commentaire 3 5 6" xfId="815" xr:uid="{00000000-0005-0000-0000-00006E010000}"/>
    <cellStyle name="Commentaire 3 6" xfId="201" xr:uid="{00000000-0005-0000-0000-00006F010000}"/>
    <cellStyle name="Commentaire 3 6 2" xfId="339" xr:uid="{00000000-0005-0000-0000-000070010000}"/>
    <cellStyle name="Commentaire 3 6 2 2" xfId="615" xr:uid="{00000000-0005-0000-0000-000071010000}"/>
    <cellStyle name="Commentaire 3 6 2 2 2" xfId="986" xr:uid="{00000000-0005-0000-0000-000072010000}"/>
    <cellStyle name="Commentaire 3 6 2 3" xfId="1011" xr:uid="{00000000-0005-0000-0000-000073010000}"/>
    <cellStyle name="Commentaire 3 6 3" xfId="397" xr:uid="{00000000-0005-0000-0000-000074010000}"/>
    <cellStyle name="Commentaire 3 6 3 2" xfId="673" xr:uid="{00000000-0005-0000-0000-000075010000}"/>
    <cellStyle name="Commentaire 3 6 3 2 2" xfId="1179" xr:uid="{00000000-0005-0000-0000-000076010000}"/>
    <cellStyle name="Commentaire 3 6 3 3" xfId="1016" xr:uid="{00000000-0005-0000-0000-000077010000}"/>
    <cellStyle name="Commentaire 3 6 4" xfId="479" xr:uid="{00000000-0005-0000-0000-000078010000}"/>
    <cellStyle name="Commentaire 3 6 4 2" xfId="923" xr:uid="{00000000-0005-0000-0000-000079010000}"/>
    <cellStyle name="Commentaire 3 6 5" xfId="912" xr:uid="{00000000-0005-0000-0000-00007A010000}"/>
    <cellStyle name="Commentaire 3 7" xfId="250" xr:uid="{00000000-0005-0000-0000-00007B010000}"/>
    <cellStyle name="Commentaire 3 7 2" xfId="526" xr:uid="{00000000-0005-0000-0000-00007C010000}"/>
    <cellStyle name="Commentaire 3 7 2 2" xfId="766" xr:uid="{00000000-0005-0000-0000-00007D010000}"/>
    <cellStyle name="Commentaire 3 7 3" xfId="914" xr:uid="{00000000-0005-0000-0000-00007E010000}"/>
    <cellStyle name="Commentaire 3 8" xfId="324" xr:uid="{00000000-0005-0000-0000-00007F010000}"/>
    <cellStyle name="Commentaire 3 8 2" xfId="600" xr:uid="{00000000-0005-0000-0000-000080010000}"/>
    <cellStyle name="Commentaire 3 8 2 2" xfId="1034" xr:uid="{00000000-0005-0000-0000-000081010000}"/>
    <cellStyle name="Commentaire 3 8 3" xfId="1107" xr:uid="{00000000-0005-0000-0000-000082010000}"/>
    <cellStyle name="Commentaire 3 9" xfId="383" xr:uid="{00000000-0005-0000-0000-000083010000}"/>
    <cellStyle name="Commentaire 3 9 2" xfId="659" xr:uid="{00000000-0005-0000-0000-000084010000}"/>
    <cellStyle name="Commentaire 3 9 2 2" xfId="997" xr:uid="{00000000-0005-0000-0000-000085010000}"/>
    <cellStyle name="Commentaire 3 9 3" xfId="897" xr:uid="{00000000-0005-0000-0000-000086010000}"/>
    <cellStyle name="Commentaire 4" xfId="51" xr:uid="{00000000-0005-0000-0000-000087010000}"/>
    <cellStyle name="Commentaire 4 2" xfId="52" xr:uid="{00000000-0005-0000-0000-000088010000}"/>
    <cellStyle name="Commentaire 4 2 2" xfId="91" xr:uid="{00000000-0005-0000-0000-000089010000}"/>
    <cellStyle name="Commentaire 4 2 2 2" xfId="221" xr:uid="{00000000-0005-0000-0000-00008A010000}"/>
    <cellStyle name="Commentaire 4 2 2 2 2" xfId="359" xr:uid="{00000000-0005-0000-0000-00008B010000}"/>
    <cellStyle name="Commentaire 4 2 2 2 2 2" xfId="635" xr:uid="{00000000-0005-0000-0000-00008C010000}"/>
    <cellStyle name="Commentaire 4 2 2 2 2 2 2" xfId="953" xr:uid="{00000000-0005-0000-0000-00008D010000}"/>
    <cellStyle name="Commentaire 4 2 2 2 2 3" xfId="1135" xr:uid="{00000000-0005-0000-0000-00008E010000}"/>
    <cellStyle name="Commentaire 4 2 2 2 3" xfId="416" xr:uid="{00000000-0005-0000-0000-00008F010000}"/>
    <cellStyle name="Commentaire 4 2 2 2 3 2" xfId="692" xr:uid="{00000000-0005-0000-0000-000090010000}"/>
    <cellStyle name="Commentaire 4 2 2 2 3 2 2" xfId="736" xr:uid="{00000000-0005-0000-0000-000091010000}"/>
    <cellStyle name="Commentaire 4 2 2 2 3 3" xfId="1158" xr:uid="{00000000-0005-0000-0000-000092010000}"/>
    <cellStyle name="Commentaire 4 2 2 2 4" xfId="498" xr:uid="{00000000-0005-0000-0000-000093010000}"/>
    <cellStyle name="Commentaire 4 2 2 2 4 2" xfId="963" xr:uid="{00000000-0005-0000-0000-000094010000}"/>
    <cellStyle name="Commentaire 4 2 2 2 5" xfId="942" xr:uid="{00000000-0005-0000-0000-000095010000}"/>
    <cellStyle name="Commentaire 4 2 2 3" xfId="278" xr:uid="{00000000-0005-0000-0000-000096010000}"/>
    <cellStyle name="Commentaire 4 2 2 3 2" xfId="554" xr:uid="{00000000-0005-0000-0000-000097010000}"/>
    <cellStyle name="Commentaire 4 2 2 3 2 2" xfId="1125" xr:uid="{00000000-0005-0000-0000-000098010000}"/>
    <cellStyle name="Commentaire 4 2 2 3 3" xfId="1258" xr:uid="{00000000-0005-0000-0000-000099010000}"/>
    <cellStyle name="Commentaire 4 2 2 4" xfId="258" xr:uid="{00000000-0005-0000-0000-00009A010000}"/>
    <cellStyle name="Commentaire 4 2 2 4 2" xfId="534" xr:uid="{00000000-0005-0000-0000-00009B010000}"/>
    <cellStyle name="Commentaire 4 2 2 4 2 2" xfId="1006" xr:uid="{00000000-0005-0000-0000-00009C010000}"/>
    <cellStyle name="Commentaire 4 2 2 4 3" xfId="855" xr:uid="{00000000-0005-0000-0000-00009D010000}"/>
    <cellStyle name="Commentaire 4 2 2 5" xfId="452" xr:uid="{00000000-0005-0000-0000-00009E010000}"/>
    <cellStyle name="Commentaire 4 2 2 5 2" xfId="772" xr:uid="{00000000-0005-0000-0000-00009F010000}"/>
    <cellStyle name="Commentaire 4 2 2 6" xfId="808" xr:uid="{00000000-0005-0000-0000-0000A0010000}"/>
    <cellStyle name="Commentaire 4 2 3" xfId="90" xr:uid="{00000000-0005-0000-0000-0000A1010000}"/>
    <cellStyle name="Commentaire 4 2 3 2" xfId="220" xr:uid="{00000000-0005-0000-0000-0000A2010000}"/>
    <cellStyle name="Commentaire 4 2 3 2 2" xfId="358" xr:uid="{00000000-0005-0000-0000-0000A3010000}"/>
    <cellStyle name="Commentaire 4 2 3 2 2 2" xfId="634" xr:uid="{00000000-0005-0000-0000-0000A4010000}"/>
    <cellStyle name="Commentaire 4 2 3 2 2 2 2" xfId="1192" xr:uid="{00000000-0005-0000-0000-0000A5010000}"/>
    <cellStyle name="Commentaire 4 2 3 2 2 3" xfId="909" xr:uid="{00000000-0005-0000-0000-0000A6010000}"/>
    <cellStyle name="Commentaire 4 2 3 2 3" xfId="415" xr:uid="{00000000-0005-0000-0000-0000A7010000}"/>
    <cellStyle name="Commentaire 4 2 3 2 3 2" xfId="691" xr:uid="{00000000-0005-0000-0000-0000A8010000}"/>
    <cellStyle name="Commentaire 4 2 3 2 3 2 2" xfId="737" xr:uid="{00000000-0005-0000-0000-0000A9010000}"/>
    <cellStyle name="Commentaire 4 2 3 2 3 3" xfId="1044" xr:uid="{00000000-0005-0000-0000-0000AA010000}"/>
    <cellStyle name="Commentaire 4 2 3 2 4" xfId="497" xr:uid="{00000000-0005-0000-0000-0000AB010000}"/>
    <cellStyle name="Commentaire 4 2 3 2 4 2" xfId="1202" xr:uid="{00000000-0005-0000-0000-0000AC010000}"/>
    <cellStyle name="Commentaire 4 2 3 2 5" xfId="1181" xr:uid="{00000000-0005-0000-0000-0000AD010000}"/>
    <cellStyle name="Commentaire 4 2 3 3" xfId="277" xr:uid="{00000000-0005-0000-0000-0000AE010000}"/>
    <cellStyle name="Commentaire 4 2 3 3 2" xfId="553" xr:uid="{00000000-0005-0000-0000-0000AF010000}"/>
    <cellStyle name="Commentaire 4 2 3 3 2 2" xfId="926" xr:uid="{00000000-0005-0000-0000-0000B0010000}"/>
    <cellStyle name="Commentaire 4 2 3 3 3" xfId="1090" xr:uid="{00000000-0005-0000-0000-0000B1010000}"/>
    <cellStyle name="Commentaire 4 2 3 4" xfId="310" xr:uid="{00000000-0005-0000-0000-0000B2010000}"/>
    <cellStyle name="Commentaire 4 2 3 4 2" xfId="586" xr:uid="{00000000-0005-0000-0000-0000B3010000}"/>
    <cellStyle name="Commentaire 4 2 3 4 2 2" xfId="944" xr:uid="{00000000-0005-0000-0000-0000B4010000}"/>
    <cellStyle name="Commentaire 4 2 3 4 3" xfId="903" xr:uid="{00000000-0005-0000-0000-0000B5010000}"/>
    <cellStyle name="Commentaire 4 2 3 5" xfId="451" xr:uid="{00000000-0005-0000-0000-0000B6010000}"/>
    <cellStyle name="Commentaire 4 2 3 5 2" xfId="839" xr:uid="{00000000-0005-0000-0000-0000B7010000}"/>
    <cellStyle name="Commentaire 4 2 3 6" xfId="809" xr:uid="{00000000-0005-0000-0000-0000B8010000}"/>
    <cellStyle name="Commentaire 4 2 4" xfId="205" xr:uid="{00000000-0005-0000-0000-0000B9010000}"/>
    <cellStyle name="Commentaire 4 2 4 2" xfId="343" xr:uid="{00000000-0005-0000-0000-0000BA010000}"/>
    <cellStyle name="Commentaire 4 2 4 2 2" xfId="619" xr:uid="{00000000-0005-0000-0000-0000BB010000}"/>
    <cellStyle name="Commentaire 4 2 4 2 2 2" xfId="860" xr:uid="{00000000-0005-0000-0000-0000BC010000}"/>
    <cellStyle name="Commentaire 4 2 4 2 3" xfId="776" xr:uid="{00000000-0005-0000-0000-0000BD010000}"/>
    <cellStyle name="Commentaire 4 2 4 3" xfId="401" xr:uid="{00000000-0005-0000-0000-0000BE010000}"/>
    <cellStyle name="Commentaire 4 2 4 3 2" xfId="677" xr:uid="{00000000-0005-0000-0000-0000BF010000}"/>
    <cellStyle name="Commentaire 4 2 4 3 2 2" xfId="1114" xr:uid="{00000000-0005-0000-0000-0000C0010000}"/>
    <cellStyle name="Commentaire 4 2 4 3 3" xfId="781" xr:uid="{00000000-0005-0000-0000-0000C1010000}"/>
    <cellStyle name="Commentaire 4 2 4 4" xfId="483" xr:uid="{00000000-0005-0000-0000-0000C2010000}"/>
    <cellStyle name="Commentaire 4 2 4 4 2" xfId="1247" xr:uid="{00000000-0005-0000-0000-0000C3010000}"/>
    <cellStyle name="Commentaire 4 2 4 5" xfId="1264" xr:uid="{00000000-0005-0000-0000-0000C4010000}"/>
    <cellStyle name="Commentaire 4 2 5" xfId="254" xr:uid="{00000000-0005-0000-0000-0000C5010000}"/>
    <cellStyle name="Commentaire 4 2 5 2" xfId="530" xr:uid="{00000000-0005-0000-0000-0000C6010000}"/>
    <cellStyle name="Commentaire 4 2 5 2 2" xfId="1127" xr:uid="{00000000-0005-0000-0000-0000C7010000}"/>
    <cellStyle name="Commentaire 4 2 5 3" xfId="1262" xr:uid="{00000000-0005-0000-0000-0000C8010000}"/>
    <cellStyle name="Commentaire 4 2 6" xfId="263" xr:uid="{00000000-0005-0000-0000-0000C9010000}"/>
    <cellStyle name="Commentaire 4 2 6 2" xfId="539" xr:uid="{00000000-0005-0000-0000-0000CA010000}"/>
    <cellStyle name="Commentaire 4 2 6 2 2" xfId="1174" xr:uid="{00000000-0005-0000-0000-0000CB010000}"/>
    <cellStyle name="Commentaire 4 2 6 3" xfId="906" xr:uid="{00000000-0005-0000-0000-0000CC010000}"/>
    <cellStyle name="Commentaire 4 2 7" xfId="382" xr:uid="{00000000-0005-0000-0000-0000CD010000}"/>
    <cellStyle name="Commentaire 4 2 7 2" xfId="658" xr:uid="{00000000-0005-0000-0000-0000CE010000}"/>
    <cellStyle name="Commentaire 4 2 7 2 2" xfId="1235" xr:uid="{00000000-0005-0000-0000-0000CF010000}"/>
    <cellStyle name="Commentaire 4 2 7 3" xfId="1136" xr:uid="{00000000-0005-0000-0000-0000D0010000}"/>
    <cellStyle name="Commentaire 4 3" xfId="92" xr:uid="{00000000-0005-0000-0000-0000D1010000}"/>
    <cellStyle name="Commentaire 4 3 2" xfId="222" xr:uid="{00000000-0005-0000-0000-0000D2010000}"/>
    <cellStyle name="Commentaire 4 3 2 2" xfId="360" xr:uid="{00000000-0005-0000-0000-0000D3010000}"/>
    <cellStyle name="Commentaire 4 3 2 2 2" xfId="636" xr:uid="{00000000-0005-0000-0000-0000D4010000}"/>
    <cellStyle name="Commentaire 4 3 2 2 2 2" xfId="831" xr:uid="{00000000-0005-0000-0000-0000D5010000}"/>
    <cellStyle name="Commentaire 4 3 2 2 3" xfId="896" xr:uid="{00000000-0005-0000-0000-0000D6010000}"/>
    <cellStyle name="Commentaire 4 3 2 3" xfId="417" xr:uid="{00000000-0005-0000-0000-0000D7010000}"/>
    <cellStyle name="Commentaire 4 3 2 3 2" xfId="693" xr:uid="{00000000-0005-0000-0000-0000D8010000}"/>
    <cellStyle name="Commentaire 4 3 2 3 2 2" xfId="735" xr:uid="{00000000-0005-0000-0000-0000D9010000}"/>
    <cellStyle name="Commentaire 4 3 2 3 3" xfId="919" xr:uid="{00000000-0005-0000-0000-0000DA010000}"/>
    <cellStyle name="Commentaire 4 3 2 4" xfId="499" xr:uid="{00000000-0005-0000-0000-0000DB010000}"/>
    <cellStyle name="Commentaire 4 3 2 4 2" xfId="841" xr:uid="{00000000-0005-0000-0000-0000DC010000}"/>
    <cellStyle name="Commentaire 4 3 2 5" xfId="821" xr:uid="{00000000-0005-0000-0000-0000DD010000}"/>
    <cellStyle name="Commentaire 4 3 3" xfId="279" xr:uid="{00000000-0005-0000-0000-0000DE010000}"/>
    <cellStyle name="Commentaire 4 3 3 2" xfId="555" xr:uid="{00000000-0005-0000-0000-0000DF010000}"/>
    <cellStyle name="Commentaire 4 3 3 2 2" xfId="886" xr:uid="{00000000-0005-0000-0000-0000E0010000}"/>
    <cellStyle name="Commentaire 4 3 3 3" xfId="1019" xr:uid="{00000000-0005-0000-0000-0000E1010000}"/>
    <cellStyle name="Commentaire 4 3 4" xfId="307" xr:uid="{00000000-0005-0000-0000-0000E2010000}"/>
    <cellStyle name="Commentaire 4 3 4 2" xfId="583" xr:uid="{00000000-0005-0000-0000-0000E3010000}"/>
    <cellStyle name="Commentaire 4 3 4 2 2" xfId="1230" xr:uid="{00000000-0005-0000-0000-0000E4010000}"/>
    <cellStyle name="Commentaire 4 3 4 3" xfId="1155" xr:uid="{00000000-0005-0000-0000-0000E5010000}"/>
    <cellStyle name="Commentaire 4 3 5" xfId="453" xr:uid="{00000000-0005-0000-0000-0000E6010000}"/>
    <cellStyle name="Commentaire 4 3 5 2" xfId="1041" xr:uid="{00000000-0005-0000-0000-0000E7010000}"/>
    <cellStyle name="Commentaire 4 3 6" xfId="807" xr:uid="{00000000-0005-0000-0000-0000E8010000}"/>
    <cellStyle name="Commentaire 4 4" xfId="89" xr:uid="{00000000-0005-0000-0000-0000E9010000}"/>
    <cellStyle name="Commentaire 4 4 2" xfId="219" xr:uid="{00000000-0005-0000-0000-0000EA010000}"/>
    <cellStyle name="Commentaire 4 4 2 2" xfId="357" xr:uid="{00000000-0005-0000-0000-0000EB010000}"/>
    <cellStyle name="Commentaire 4 4 2 2 2" xfId="633" xr:uid="{00000000-0005-0000-0000-0000EC010000}"/>
    <cellStyle name="Commentaire 4 4 2 2 2 2" xfId="999" xr:uid="{00000000-0005-0000-0000-0000ED010000}"/>
    <cellStyle name="Commentaire 4 4 2 2 3" xfId="1148" xr:uid="{00000000-0005-0000-0000-0000EE010000}"/>
    <cellStyle name="Commentaire 4 4 2 3" xfId="414" xr:uid="{00000000-0005-0000-0000-0000EF010000}"/>
    <cellStyle name="Commentaire 4 4 2 3 2" xfId="690" xr:uid="{00000000-0005-0000-0000-0000F0010000}"/>
    <cellStyle name="Commentaire 4 4 2 3 2 2" xfId="738" xr:uid="{00000000-0005-0000-0000-0000F1010000}"/>
    <cellStyle name="Commentaire 4 4 2 3 3" xfId="844" xr:uid="{00000000-0005-0000-0000-0000F2010000}"/>
    <cellStyle name="Commentaire 4 4 2 4" xfId="496" xr:uid="{00000000-0005-0000-0000-0000F3010000}"/>
    <cellStyle name="Commentaire 4 4 2 4 2" xfId="1009" xr:uid="{00000000-0005-0000-0000-0000F4010000}"/>
    <cellStyle name="Commentaire 4 4 2 5" xfId="990" xr:uid="{00000000-0005-0000-0000-0000F5010000}"/>
    <cellStyle name="Commentaire 4 4 3" xfId="276" xr:uid="{00000000-0005-0000-0000-0000F6010000}"/>
    <cellStyle name="Commentaire 4 4 3 2" xfId="552" xr:uid="{00000000-0005-0000-0000-0000F7010000}"/>
    <cellStyle name="Commentaire 4 4 3 2 2" xfId="1165" xr:uid="{00000000-0005-0000-0000-0000F8010000}"/>
    <cellStyle name="Commentaire 4 4 3 3" xfId="901" xr:uid="{00000000-0005-0000-0000-0000F9010000}"/>
    <cellStyle name="Commentaire 4 4 4" xfId="309" xr:uid="{00000000-0005-0000-0000-0000FA010000}"/>
    <cellStyle name="Commentaire 4 4 4 2" xfId="585" xr:uid="{00000000-0005-0000-0000-0000FB010000}"/>
    <cellStyle name="Commentaire 4 4 4 2 2" xfId="1183" xr:uid="{00000000-0005-0000-0000-0000FC010000}"/>
    <cellStyle name="Commentaire 4 4 4 3" xfId="1142" xr:uid="{00000000-0005-0000-0000-0000FD010000}"/>
    <cellStyle name="Commentaire 4 4 5" xfId="450" xr:uid="{00000000-0005-0000-0000-0000FE010000}"/>
    <cellStyle name="Commentaire 4 4 5 2" xfId="961" xr:uid="{00000000-0005-0000-0000-0000FF010000}"/>
    <cellStyle name="Commentaire 4 4 6" xfId="810" xr:uid="{00000000-0005-0000-0000-000000020000}"/>
    <cellStyle name="Commentaire 4 5" xfId="204" xr:uid="{00000000-0005-0000-0000-000001020000}"/>
    <cellStyle name="Commentaire 4 5 2" xfId="342" xr:uid="{00000000-0005-0000-0000-000002020000}"/>
    <cellStyle name="Commentaire 4 5 2 2" xfId="618" xr:uid="{00000000-0005-0000-0000-000003020000}"/>
    <cellStyle name="Commentaire 4 5 2 2 2" xfId="1099" xr:uid="{00000000-0005-0000-0000-000004020000}"/>
    <cellStyle name="Commentaire 4 5 2 3" xfId="843" xr:uid="{00000000-0005-0000-0000-000005020000}"/>
    <cellStyle name="Commentaire 4 5 3" xfId="400" xr:uid="{00000000-0005-0000-0000-000006020000}"/>
    <cellStyle name="Commentaire 4 5 3 2" xfId="676" xr:uid="{00000000-0005-0000-0000-000007020000}"/>
    <cellStyle name="Commentaire 4 5 3 2 2" xfId="1028" xr:uid="{00000000-0005-0000-0000-000008020000}"/>
    <cellStyle name="Commentaire 4 5 3 3" xfId="848" xr:uid="{00000000-0005-0000-0000-000009020000}"/>
    <cellStyle name="Commentaire 4 5 4" xfId="482" xr:uid="{00000000-0005-0000-0000-00000A020000}"/>
    <cellStyle name="Commentaire 4 5 4 2" xfId="1079" xr:uid="{00000000-0005-0000-0000-00000B020000}"/>
    <cellStyle name="Commentaire 4 5 5" xfId="1096" xr:uid="{00000000-0005-0000-0000-00000C020000}"/>
    <cellStyle name="Commentaire 4 6" xfId="253" xr:uid="{00000000-0005-0000-0000-00000D020000}"/>
    <cellStyle name="Commentaire 4 6 2" xfId="529" xr:uid="{00000000-0005-0000-0000-00000E020000}"/>
    <cellStyle name="Commentaire 4 6 2 2" xfId="872" xr:uid="{00000000-0005-0000-0000-00000F020000}"/>
    <cellStyle name="Commentaire 4 6 3" xfId="1094" xr:uid="{00000000-0005-0000-0000-000010020000}"/>
    <cellStyle name="Commentaire 4 7" xfId="322" xr:uid="{00000000-0005-0000-0000-000011020000}"/>
    <cellStyle name="Commentaire 4 7 2" xfId="598" xr:uid="{00000000-0005-0000-0000-000012020000}"/>
    <cellStyle name="Commentaire 4 7 2 2" xfId="834" xr:uid="{00000000-0005-0000-0000-000013020000}"/>
    <cellStyle name="Commentaire 4 7 3" xfId="1171" xr:uid="{00000000-0005-0000-0000-000014020000}"/>
    <cellStyle name="Commentaire 4 8" xfId="381" xr:uid="{00000000-0005-0000-0000-000015020000}"/>
    <cellStyle name="Commentaire 4 8 2" xfId="657" xr:uid="{00000000-0005-0000-0000-000016020000}"/>
    <cellStyle name="Commentaire 4 8 2 2" xfId="1067" xr:uid="{00000000-0005-0000-0000-000017020000}"/>
    <cellStyle name="Commentaire 4 8 3" xfId="918" xr:uid="{00000000-0005-0000-0000-000018020000}"/>
    <cellStyle name="Commentaire 5" xfId="53" xr:uid="{00000000-0005-0000-0000-000019020000}"/>
    <cellStyle name="Commentaire 5 2" xfId="94" xr:uid="{00000000-0005-0000-0000-00001A020000}"/>
    <cellStyle name="Commentaire 5 2 2" xfId="95" xr:uid="{00000000-0005-0000-0000-00001B020000}"/>
    <cellStyle name="Commentaire 5 2 2 2" xfId="225" xr:uid="{00000000-0005-0000-0000-00001C020000}"/>
    <cellStyle name="Commentaire 5 2 2 2 2" xfId="363" xr:uid="{00000000-0005-0000-0000-00001D020000}"/>
    <cellStyle name="Commentaire 5 2 2 2 2 2" xfId="639" xr:uid="{00000000-0005-0000-0000-00001E020000}"/>
    <cellStyle name="Commentaire 5 2 2 2 2 2 2" xfId="1166" xr:uid="{00000000-0005-0000-0000-00001F020000}"/>
    <cellStyle name="Commentaire 5 2 2 2 2 3" xfId="1014" xr:uid="{00000000-0005-0000-0000-000020020000}"/>
    <cellStyle name="Commentaire 5 2 2 2 3" xfId="420" xr:uid="{00000000-0005-0000-0000-000021020000}"/>
    <cellStyle name="Commentaire 5 2 2 2 3 2" xfId="696" xr:uid="{00000000-0005-0000-0000-000022020000}"/>
    <cellStyle name="Commentaire 5 2 2 2 3 2 2" xfId="732" xr:uid="{00000000-0005-0000-0000-000023020000}"/>
    <cellStyle name="Commentaire 5 2 2 2 3 3" xfId="1084" xr:uid="{00000000-0005-0000-0000-000024020000}"/>
    <cellStyle name="Commentaire 5 2 2 2 4" xfId="502" xr:uid="{00000000-0005-0000-0000-000025020000}"/>
    <cellStyle name="Commentaire 5 2 2 2 4 2" xfId="751" xr:uid="{00000000-0005-0000-0000-000026020000}"/>
    <cellStyle name="Commentaire 5 2 2 2 5" xfId="911" xr:uid="{00000000-0005-0000-0000-000027020000}"/>
    <cellStyle name="Commentaire 5 2 2 3" xfId="282" xr:uid="{00000000-0005-0000-0000-000028020000}"/>
    <cellStyle name="Commentaire 5 2 2 3 2" xfId="558" xr:uid="{00000000-0005-0000-0000-000029020000}"/>
    <cellStyle name="Commentaire 5 2 2 3 2 2" xfId="1004" xr:uid="{00000000-0005-0000-0000-00002A020000}"/>
    <cellStyle name="Commentaire 5 2 2 3 3" xfId="851" xr:uid="{00000000-0005-0000-0000-00002B020000}"/>
    <cellStyle name="Commentaire 5 2 2 4" xfId="306" xr:uid="{00000000-0005-0000-0000-00002C020000}"/>
    <cellStyle name="Commentaire 5 2 2 4 2" xfId="582" xr:uid="{00000000-0005-0000-0000-00002D020000}"/>
    <cellStyle name="Commentaire 5 2 2 4 2 2" xfId="1062" xr:uid="{00000000-0005-0000-0000-00002E020000}"/>
    <cellStyle name="Commentaire 5 2 2 4 3" xfId="1052" xr:uid="{00000000-0005-0000-0000-00002F020000}"/>
    <cellStyle name="Commentaire 5 2 2 5" xfId="456" xr:uid="{00000000-0005-0000-0000-000030020000}"/>
    <cellStyle name="Commentaire 5 2 2 5 2" xfId="1131" xr:uid="{00000000-0005-0000-0000-000031020000}"/>
    <cellStyle name="Commentaire 5 2 2 6" xfId="760" xr:uid="{00000000-0005-0000-0000-000032020000}"/>
    <cellStyle name="Commentaire 5 2 3" xfId="224" xr:uid="{00000000-0005-0000-0000-000033020000}"/>
    <cellStyle name="Commentaire 5 2 3 2" xfId="362" xr:uid="{00000000-0005-0000-0000-000034020000}"/>
    <cellStyle name="Commentaire 5 2 3 2 2" xfId="638" xr:uid="{00000000-0005-0000-0000-000035020000}"/>
    <cellStyle name="Commentaire 5 2 3 2 2 2" xfId="1031" xr:uid="{00000000-0005-0000-0000-000036020000}"/>
    <cellStyle name="Commentaire 5 2 3 2 3" xfId="1253" xr:uid="{00000000-0005-0000-0000-000037020000}"/>
    <cellStyle name="Commentaire 5 2 3 3" xfId="419" xr:uid="{00000000-0005-0000-0000-000038020000}"/>
    <cellStyle name="Commentaire 5 2 3 3 2" xfId="695" xr:uid="{00000000-0005-0000-0000-000039020000}"/>
    <cellStyle name="Commentaire 5 2 3 3 2 2" xfId="733" xr:uid="{00000000-0005-0000-0000-00003A020000}"/>
    <cellStyle name="Commentaire 5 2 3 3 3" xfId="895" xr:uid="{00000000-0005-0000-0000-00003B020000}"/>
    <cellStyle name="Commentaire 5 2 3 4" xfId="501" xr:uid="{00000000-0005-0000-0000-00003C020000}"/>
    <cellStyle name="Commentaire 5 2 3 4 2" xfId="752" xr:uid="{00000000-0005-0000-0000-00003D020000}"/>
    <cellStyle name="Commentaire 5 2 3 5" xfId="1150" xr:uid="{00000000-0005-0000-0000-00003E020000}"/>
    <cellStyle name="Commentaire 5 2 4" xfId="281" xr:uid="{00000000-0005-0000-0000-00003F020000}"/>
    <cellStyle name="Commentaire 5 2 4 2" xfId="557" xr:uid="{00000000-0005-0000-0000-000040020000}"/>
    <cellStyle name="Commentaire 5 2 4 2 2" xfId="1243" xr:uid="{00000000-0005-0000-0000-000041020000}"/>
    <cellStyle name="Commentaire 5 2 4 3" xfId="973" xr:uid="{00000000-0005-0000-0000-000042020000}"/>
    <cellStyle name="Commentaire 5 2 5" xfId="257" xr:uid="{00000000-0005-0000-0000-000043020000}"/>
    <cellStyle name="Commentaire 5 2 5 2" xfId="533" xr:uid="{00000000-0005-0000-0000-000044020000}"/>
    <cellStyle name="Commentaire 5 2 5 2 2" xfId="1245" xr:uid="{00000000-0005-0000-0000-000045020000}"/>
    <cellStyle name="Commentaire 5 2 5 3" xfId="977" xr:uid="{00000000-0005-0000-0000-000046020000}"/>
    <cellStyle name="Commentaire 5 2 6" xfId="455" xr:uid="{00000000-0005-0000-0000-000047020000}"/>
    <cellStyle name="Commentaire 5 2 6 2" xfId="920" xr:uid="{00000000-0005-0000-0000-000048020000}"/>
    <cellStyle name="Commentaire 5 2 7" xfId="805" xr:uid="{00000000-0005-0000-0000-000049020000}"/>
    <cellStyle name="Commentaire 5 3" xfId="96" xr:uid="{00000000-0005-0000-0000-00004A020000}"/>
    <cellStyle name="Commentaire 5 3 2" xfId="97" xr:uid="{00000000-0005-0000-0000-00004B020000}"/>
    <cellStyle name="Commentaire 5 3 2 2" xfId="98" xr:uid="{00000000-0005-0000-0000-00004C020000}"/>
    <cellStyle name="Commentaire 5 3 2 2 2" xfId="228" xr:uid="{00000000-0005-0000-0000-00004D020000}"/>
    <cellStyle name="Commentaire 5 3 2 2 2 2" xfId="366" xr:uid="{00000000-0005-0000-0000-00004E020000}"/>
    <cellStyle name="Commentaire 5 3 2 2 2 2 2" xfId="642" xr:uid="{00000000-0005-0000-0000-00004F020000}"/>
    <cellStyle name="Commentaire 5 3 2 2 2 2 2 2" xfId="882" xr:uid="{00000000-0005-0000-0000-000050020000}"/>
    <cellStyle name="Commentaire 5 3 2 2 2 2 3" xfId="846" xr:uid="{00000000-0005-0000-0000-000051020000}"/>
    <cellStyle name="Commentaire 5 3 2 2 2 3" xfId="423" xr:uid="{00000000-0005-0000-0000-000052020000}"/>
    <cellStyle name="Commentaire 5 3 2 2 2 3 2" xfId="699" xr:uid="{00000000-0005-0000-0000-000053020000}"/>
    <cellStyle name="Commentaire 5 3 2 2 2 3 2 2" xfId="729" xr:uid="{00000000-0005-0000-0000-000054020000}"/>
    <cellStyle name="Commentaire 5 3 2 2 2 3 3" xfId="1206" xr:uid="{00000000-0005-0000-0000-000055020000}"/>
    <cellStyle name="Commentaire 5 3 2 2 2 4" xfId="505" xr:uid="{00000000-0005-0000-0000-000056020000}"/>
    <cellStyle name="Commentaire 5 3 2 2 2 4 2" xfId="1175" xr:uid="{00000000-0005-0000-0000-000057020000}"/>
    <cellStyle name="Commentaire 5 3 2 2 2 5" xfId="1097" xr:uid="{00000000-0005-0000-0000-000058020000}"/>
    <cellStyle name="Commentaire 5 3 2 2 3" xfId="285" xr:uid="{00000000-0005-0000-0000-000059020000}"/>
    <cellStyle name="Commentaire 5 3 2 2 3 2" xfId="561" xr:uid="{00000000-0005-0000-0000-00005A020000}"/>
    <cellStyle name="Commentaire 5 3 2 2 3 2 2" xfId="836" xr:uid="{00000000-0005-0000-0000-00005B020000}"/>
    <cellStyle name="Commentaire 5 3 2 2 3 3" xfId="915" xr:uid="{00000000-0005-0000-0000-00005C020000}"/>
    <cellStyle name="Commentaire 5 3 2 2 4" xfId="345" xr:uid="{00000000-0005-0000-0000-00005D020000}"/>
    <cellStyle name="Commentaire 5 3 2 2 4 2" xfId="621" xr:uid="{00000000-0005-0000-0000-00005E020000}"/>
    <cellStyle name="Commentaire 5 3 2 2 4 2 2" xfId="1227" xr:uid="{00000000-0005-0000-0000-00005F020000}"/>
    <cellStyle name="Commentaire 5 3 2 2 4 3" xfId="1178" xr:uid="{00000000-0005-0000-0000-000060020000}"/>
    <cellStyle name="Commentaire 5 3 2 2 5" xfId="459" xr:uid="{00000000-0005-0000-0000-000061020000}"/>
    <cellStyle name="Commentaire 5 3 2 2 5 2" xfId="1249" xr:uid="{00000000-0005-0000-0000-000062020000}"/>
    <cellStyle name="Commentaire 5 3 2 2 6" xfId="801" xr:uid="{00000000-0005-0000-0000-000063020000}"/>
    <cellStyle name="Commentaire 5 3 2 3" xfId="227" xr:uid="{00000000-0005-0000-0000-000064020000}"/>
    <cellStyle name="Commentaire 5 3 2 3 2" xfId="365" xr:uid="{00000000-0005-0000-0000-000065020000}"/>
    <cellStyle name="Commentaire 5 3 2 3 2 2" xfId="641" xr:uid="{00000000-0005-0000-0000-000066020000}"/>
    <cellStyle name="Commentaire 5 3 2 3 2 2 2" xfId="1121" xr:uid="{00000000-0005-0000-0000-000067020000}"/>
    <cellStyle name="Commentaire 5 3 2 3 2 3" xfId="968" xr:uid="{00000000-0005-0000-0000-000068020000}"/>
    <cellStyle name="Commentaire 5 3 2 3 3" xfId="422" xr:uid="{00000000-0005-0000-0000-000069020000}"/>
    <cellStyle name="Commentaire 5 3 2 3 3 2" xfId="698" xr:uid="{00000000-0005-0000-0000-00006A020000}"/>
    <cellStyle name="Commentaire 5 3 2 3 3 2 2" xfId="730" xr:uid="{00000000-0005-0000-0000-00006B020000}"/>
    <cellStyle name="Commentaire 5 3 2 3 3 3" xfId="1013" xr:uid="{00000000-0005-0000-0000-00006C020000}"/>
    <cellStyle name="Commentaire 5 3 2 3 4" xfId="504" xr:uid="{00000000-0005-0000-0000-00006D020000}"/>
    <cellStyle name="Commentaire 5 3 2 3 4 2" xfId="983" xr:uid="{00000000-0005-0000-0000-00006E020000}"/>
    <cellStyle name="Commentaire 5 3 2 3 5" xfId="908" xr:uid="{00000000-0005-0000-0000-00006F020000}"/>
    <cellStyle name="Commentaire 5 3 2 4" xfId="284" xr:uid="{00000000-0005-0000-0000-000070020000}"/>
    <cellStyle name="Commentaire 5 3 2 4 2" xfId="560" xr:uid="{00000000-0005-0000-0000-000071020000}"/>
    <cellStyle name="Commentaire 5 3 2 4 2 2" xfId="958" xr:uid="{00000000-0005-0000-0000-000072020000}"/>
    <cellStyle name="Commentaire 5 3 2 4 3" xfId="1154" xr:uid="{00000000-0005-0000-0000-000073020000}"/>
    <cellStyle name="Commentaire 5 3 2 5" xfId="305" xr:uid="{00000000-0005-0000-0000-000074020000}"/>
    <cellStyle name="Commentaire 5 3 2 5 2" xfId="581" xr:uid="{00000000-0005-0000-0000-000075020000}"/>
    <cellStyle name="Commentaire 5 3 2 5 2 2" xfId="864" xr:uid="{00000000-0005-0000-0000-000076020000}"/>
    <cellStyle name="Commentaire 5 3 2 5 3" xfId="852" xr:uid="{00000000-0005-0000-0000-000077020000}"/>
    <cellStyle name="Commentaire 5 3 2 6" xfId="458" xr:uid="{00000000-0005-0000-0000-000078020000}"/>
    <cellStyle name="Commentaire 5 3 2 6 2" xfId="1081" xr:uid="{00000000-0005-0000-0000-000079020000}"/>
    <cellStyle name="Commentaire 5 3 2 7" xfId="803" xr:uid="{00000000-0005-0000-0000-00007A020000}"/>
    <cellStyle name="Commentaire 5 3 3" xfId="99" xr:uid="{00000000-0005-0000-0000-00007B020000}"/>
    <cellStyle name="Commentaire 5 3 3 2" xfId="229" xr:uid="{00000000-0005-0000-0000-00007C020000}"/>
    <cellStyle name="Commentaire 5 3 3 2 2" xfId="367" xr:uid="{00000000-0005-0000-0000-00007D020000}"/>
    <cellStyle name="Commentaire 5 3 3 2 2 2" xfId="643" xr:uid="{00000000-0005-0000-0000-00007E020000}"/>
    <cellStyle name="Commentaire 5 3 3 2 2 2 2" xfId="1071" xr:uid="{00000000-0005-0000-0000-00007F020000}"/>
    <cellStyle name="Commentaire 5 3 3 2 2 3" xfId="1048" xr:uid="{00000000-0005-0000-0000-000080020000}"/>
    <cellStyle name="Commentaire 5 3 3 2 3" xfId="424" xr:uid="{00000000-0005-0000-0000-000081020000}"/>
    <cellStyle name="Commentaire 5 3 3 2 3 2" xfId="700" xr:uid="{00000000-0005-0000-0000-000082020000}"/>
    <cellStyle name="Commentaire 5 3 3 2 3 2 2" xfId="728" xr:uid="{00000000-0005-0000-0000-000083020000}"/>
    <cellStyle name="Commentaire 5 3 3 2 3 3" xfId="967" xr:uid="{00000000-0005-0000-0000-000084020000}"/>
    <cellStyle name="Commentaire 5 3 3 2 4" xfId="506" xr:uid="{00000000-0005-0000-0000-000085020000}"/>
    <cellStyle name="Commentaire 5 3 3 2 4 2" xfId="936" xr:uid="{00000000-0005-0000-0000-000086020000}"/>
    <cellStyle name="Commentaire 5 3 3 2 5" xfId="1265" xr:uid="{00000000-0005-0000-0000-000087020000}"/>
    <cellStyle name="Commentaire 5 3 3 3" xfId="286" xr:uid="{00000000-0005-0000-0000-000088020000}"/>
    <cellStyle name="Commentaire 5 3 3 3 2" xfId="562" xr:uid="{00000000-0005-0000-0000-000089020000}"/>
    <cellStyle name="Commentaire 5 3 3 3 2 2" xfId="769" xr:uid="{00000000-0005-0000-0000-00008A020000}"/>
    <cellStyle name="Commentaire 5 3 3 3 3" xfId="1143" xr:uid="{00000000-0005-0000-0000-00008B020000}"/>
    <cellStyle name="Commentaire 5 3 3 4" xfId="304" xr:uid="{00000000-0005-0000-0000-00008C020000}"/>
    <cellStyle name="Commentaire 5 3 3 4 2" xfId="580" xr:uid="{00000000-0005-0000-0000-00008D020000}"/>
    <cellStyle name="Commentaire 5 3 3 4 2 2" xfId="1103" xr:uid="{00000000-0005-0000-0000-00008E020000}"/>
    <cellStyle name="Commentaire 5 3 3 4 3" xfId="974" xr:uid="{00000000-0005-0000-0000-00008F020000}"/>
    <cellStyle name="Commentaire 5 3 3 5" xfId="460" xr:uid="{00000000-0005-0000-0000-000090020000}"/>
    <cellStyle name="Commentaire 5 3 3 5 2" xfId="1010" xr:uid="{00000000-0005-0000-0000-000091020000}"/>
    <cellStyle name="Commentaire 5 3 3 6" xfId="802" xr:uid="{00000000-0005-0000-0000-000092020000}"/>
    <cellStyle name="Commentaire 5 3 4" xfId="226" xr:uid="{00000000-0005-0000-0000-000093020000}"/>
    <cellStyle name="Commentaire 5 3 4 2" xfId="364" xr:uid="{00000000-0005-0000-0000-000094020000}"/>
    <cellStyle name="Commentaire 5 3 4 2 2" xfId="640" xr:uid="{00000000-0005-0000-0000-000095020000}"/>
    <cellStyle name="Commentaire 5 3 4 2 2 2" xfId="927" xr:uid="{00000000-0005-0000-0000-000096020000}"/>
    <cellStyle name="Commentaire 5 3 4 2 3" xfId="1207" xr:uid="{00000000-0005-0000-0000-000097020000}"/>
    <cellStyle name="Commentaire 5 3 4 3" xfId="421" xr:uid="{00000000-0005-0000-0000-000098020000}"/>
    <cellStyle name="Commentaire 5 3 4 3 2" xfId="697" xr:uid="{00000000-0005-0000-0000-000099020000}"/>
    <cellStyle name="Commentaire 5 3 4 3 2 2" xfId="731" xr:uid="{00000000-0005-0000-0000-00009A020000}"/>
    <cellStyle name="Commentaire 5 3 4 3 3" xfId="1252" xr:uid="{00000000-0005-0000-0000-00009B020000}"/>
    <cellStyle name="Commentaire 5 3 4 4" xfId="503" xr:uid="{00000000-0005-0000-0000-00009C020000}"/>
    <cellStyle name="Commentaire 5 3 4 4 2" xfId="1221" xr:uid="{00000000-0005-0000-0000-00009D020000}"/>
    <cellStyle name="Commentaire 5 3 4 5" xfId="1147" xr:uid="{00000000-0005-0000-0000-00009E020000}"/>
    <cellStyle name="Commentaire 5 3 5" xfId="283" xr:uid="{00000000-0005-0000-0000-00009F020000}"/>
    <cellStyle name="Commentaire 5 3 5 2" xfId="559" xr:uid="{00000000-0005-0000-0000-0000A0020000}"/>
    <cellStyle name="Commentaire 5 3 5 2 2" xfId="1197" xr:uid="{00000000-0005-0000-0000-0000A1020000}"/>
    <cellStyle name="Commentaire 5 3 5 3" xfId="1053" xr:uid="{00000000-0005-0000-0000-0000A2020000}"/>
    <cellStyle name="Commentaire 5 3 6" xfId="296" xr:uid="{00000000-0005-0000-0000-0000A3020000}"/>
    <cellStyle name="Commentaire 5 3 6 2" xfId="572" xr:uid="{00000000-0005-0000-0000-0000A4020000}"/>
    <cellStyle name="Commentaire 5 3 6 2 2" xfId="959" xr:uid="{00000000-0005-0000-0000-0000A5020000}"/>
    <cellStyle name="Commentaire 5 3 6 3" xfId="1149" xr:uid="{00000000-0005-0000-0000-0000A6020000}"/>
    <cellStyle name="Commentaire 5 3 7" xfId="457" xr:uid="{00000000-0005-0000-0000-0000A7020000}"/>
    <cellStyle name="Commentaire 5 3 7 2" xfId="892" xr:uid="{00000000-0005-0000-0000-0000A8020000}"/>
    <cellStyle name="Commentaire 5 3 8" xfId="800" xr:uid="{00000000-0005-0000-0000-0000A9020000}"/>
    <cellStyle name="Commentaire 5 4" xfId="100" xr:uid="{00000000-0005-0000-0000-0000AA020000}"/>
    <cellStyle name="Commentaire 5 4 2" xfId="230" xr:uid="{00000000-0005-0000-0000-0000AB020000}"/>
    <cellStyle name="Commentaire 5 4 2 2" xfId="368" xr:uid="{00000000-0005-0000-0000-0000AC020000}"/>
    <cellStyle name="Commentaire 5 4 2 2 2" xfId="644" xr:uid="{00000000-0005-0000-0000-0000AD020000}"/>
    <cellStyle name="Commentaire 5 4 2 2 2 2" xfId="1239" xr:uid="{00000000-0005-0000-0000-0000AE020000}"/>
    <cellStyle name="Commentaire 5 4 2 2 3" xfId="1156" xr:uid="{00000000-0005-0000-0000-0000AF020000}"/>
    <cellStyle name="Commentaire 5 4 2 3" xfId="425" xr:uid="{00000000-0005-0000-0000-0000B0020000}"/>
    <cellStyle name="Commentaire 5 4 2 3 2" xfId="701" xr:uid="{00000000-0005-0000-0000-0000B1020000}"/>
    <cellStyle name="Commentaire 5 4 2 3 2 2" xfId="727" xr:uid="{00000000-0005-0000-0000-0000B2020000}"/>
    <cellStyle name="Commentaire 5 4 2 3 3" xfId="845" xr:uid="{00000000-0005-0000-0000-0000B3020000}"/>
    <cellStyle name="Commentaire 5 4 2 4" xfId="507" xr:uid="{00000000-0005-0000-0000-0000B4020000}"/>
    <cellStyle name="Commentaire 5 4 2 4 2" xfId="1102" xr:uid="{00000000-0005-0000-0000-0000B5020000}"/>
    <cellStyle name="Commentaire 5 4 2 5" xfId="1026" xr:uid="{00000000-0005-0000-0000-0000B6020000}"/>
    <cellStyle name="Commentaire 5 4 3" xfId="287" xr:uid="{00000000-0005-0000-0000-0000B7020000}"/>
    <cellStyle name="Commentaire 5 4 3 2" xfId="563" xr:uid="{00000000-0005-0000-0000-0000B8020000}"/>
    <cellStyle name="Commentaire 5 4 3 2 2" xfId="1036" xr:uid="{00000000-0005-0000-0000-0000B9020000}"/>
    <cellStyle name="Commentaire 5 4 3 3" xfId="904" xr:uid="{00000000-0005-0000-0000-0000BA020000}"/>
    <cellStyle name="Commentaire 5 4 4" xfId="332" xr:uid="{00000000-0005-0000-0000-0000BB020000}"/>
    <cellStyle name="Commentaire 5 4 4 2" xfId="608" xr:uid="{00000000-0005-0000-0000-0000BC020000}"/>
    <cellStyle name="Commentaire 5 4 4 2 2" xfId="1196" xr:uid="{00000000-0005-0000-0000-0000BD020000}"/>
    <cellStyle name="Commentaire 5 4 4 3" xfId="1042" xr:uid="{00000000-0005-0000-0000-0000BE020000}"/>
    <cellStyle name="Commentaire 5 4 5" xfId="461" xr:uid="{00000000-0005-0000-0000-0000BF020000}"/>
    <cellStyle name="Commentaire 5 4 5 2" xfId="1203" xr:uid="{00000000-0005-0000-0000-0000C0020000}"/>
    <cellStyle name="Commentaire 5 4 6" xfId="759" xr:uid="{00000000-0005-0000-0000-0000C1020000}"/>
    <cellStyle name="Commentaire 5 5" xfId="93" xr:uid="{00000000-0005-0000-0000-0000C2020000}"/>
    <cellStyle name="Commentaire 5 5 2" xfId="223" xr:uid="{00000000-0005-0000-0000-0000C3020000}"/>
    <cellStyle name="Commentaire 5 5 2 2" xfId="361" xr:uid="{00000000-0005-0000-0000-0000C4020000}"/>
    <cellStyle name="Commentaire 5 5 2 2 2" xfId="637" xr:uid="{00000000-0005-0000-0000-0000C5020000}"/>
    <cellStyle name="Commentaire 5 5 2 2 2 2" xfId="764" xr:uid="{00000000-0005-0000-0000-0000C6020000}"/>
    <cellStyle name="Commentaire 5 5 2 2 3" xfId="1085" xr:uid="{00000000-0005-0000-0000-0000C7020000}"/>
    <cellStyle name="Commentaire 5 5 2 3" xfId="418" xr:uid="{00000000-0005-0000-0000-0000C8020000}"/>
    <cellStyle name="Commentaire 5 5 2 3 2" xfId="694" xr:uid="{00000000-0005-0000-0000-0000C9020000}"/>
    <cellStyle name="Commentaire 5 5 2 3 2 2" xfId="734" xr:uid="{00000000-0005-0000-0000-0000CA020000}"/>
    <cellStyle name="Commentaire 5 5 2 3 3" xfId="1134" xr:uid="{00000000-0005-0000-0000-0000CB020000}"/>
    <cellStyle name="Commentaire 5 5 2 4" xfId="500" xr:uid="{00000000-0005-0000-0000-0000CC020000}"/>
    <cellStyle name="Commentaire 5 5 2 4 2" xfId="774" xr:uid="{00000000-0005-0000-0000-0000CD020000}"/>
    <cellStyle name="Commentaire 5 5 2 5" xfId="1057" xr:uid="{00000000-0005-0000-0000-0000CE020000}"/>
    <cellStyle name="Commentaire 5 5 3" xfId="280" xr:uid="{00000000-0005-0000-0000-0000CF020000}"/>
    <cellStyle name="Commentaire 5 5 3 2" xfId="556" xr:uid="{00000000-0005-0000-0000-0000D0020000}"/>
    <cellStyle name="Commentaire 5 5 3 2 2" xfId="1075" xr:uid="{00000000-0005-0000-0000-0000D1020000}"/>
    <cellStyle name="Commentaire 5 5 3 3" xfId="1212" xr:uid="{00000000-0005-0000-0000-0000D2020000}"/>
    <cellStyle name="Commentaire 5 5 4" xfId="308" xr:uid="{00000000-0005-0000-0000-0000D3020000}"/>
    <cellStyle name="Commentaire 5 5 4 2" xfId="584" xr:uid="{00000000-0005-0000-0000-0000D4020000}"/>
    <cellStyle name="Commentaire 5 5 4 2 2" xfId="992" xr:uid="{00000000-0005-0000-0000-0000D5020000}"/>
    <cellStyle name="Commentaire 5 5 4 3" xfId="916" xr:uid="{00000000-0005-0000-0000-0000D6020000}"/>
    <cellStyle name="Commentaire 5 5 5" xfId="454" xr:uid="{00000000-0005-0000-0000-0000D7020000}"/>
    <cellStyle name="Commentaire 5 5 5 2" xfId="1159" xr:uid="{00000000-0005-0000-0000-0000D8020000}"/>
    <cellStyle name="Commentaire 5 5 6" xfId="806" xr:uid="{00000000-0005-0000-0000-0000D9020000}"/>
    <cellStyle name="Commentaire 5 6" xfId="206" xr:uid="{00000000-0005-0000-0000-0000DA020000}"/>
    <cellStyle name="Commentaire 5 6 2" xfId="344" xr:uid="{00000000-0005-0000-0000-0000DB020000}"/>
    <cellStyle name="Commentaire 5 6 2 2" xfId="620" xr:uid="{00000000-0005-0000-0000-0000DC020000}"/>
    <cellStyle name="Commentaire 5 6 2 2 2" xfId="1059" xr:uid="{00000000-0005-0000-0000-0000DD020000}"/>
    <cellStyle name="Commentaire 5 6 2 3" xfId="1049" xr:uid="{00000000-0005-0000-0000-0000DE020000}"/>
    <cellStyle name="Commentaire 5 6 3" xfId="402" xr:uid="{00000000-0005-0000-0000-0000DF020000}"/>
    <cellStyle name="Commentaire 5 6 3 2" xfId="678" xr:uid="{00000000-0005-0000-0000-0000E0020000}"/>
    <cellStyle name="Commentaire 5 6 3 2 2" xfId="875" xr:uid="{00000000-0005-0000-0000-0000E1020000}"/>
    <cellStyle name="Commentaire 5 6 3 3" xfId="780" xr:uid="{00000000-0005-0000-0000-0000E2020000}"/>
    <cellStyle name="Commentaire 5 6 4" xfId="484" xr:uid="{00000000-0005-0000-0000-0000E3020000}"/>
    <cellStyle name="Commentaire 5 6 4 2" xfId="1008" xr:uid="{00000000-0005-0000-0000-0000E4020000}"/>
    <cellStyle name="Commentaire 5 6 5" xfId="1025" xr:uid="{00000000-0005-0000-0000-0000E5020000}"/>
    <cellStyle name="Commentaire 5 7" xfId="255" xr:uid="{00000000-0005-0000-0000-0000E6020000}"/>
    <cellStyle name="Commentaire 5 7 2" xfId="531" xr:uid="{00000000-0005-0000-0000-0000E7020000}"/>
    <cellStyle name="Commentaire 5 7 2 2" xfId="888" xr:uid="{00000000-0005-0000-0000-0000E8020000}"/>
    <cellStyle name="Commentaire 5 7 3" xfId="1023" xr:uid="{00000000-0005-0000-0000-0000E9020000}"/>
    <cellStyle name="Commentaire 5 8" xfId="320" xr:uid="{00000000-0005-0000-0000-0000EA020000}"/>
    <cellStyle name="Commentaire 5 8 2" xfId="596" xr:uid="{00000000-0005-0000-0000-0000EB020000}"/>
    <cellStyle name="Commentaire 5 8 2 2" xfId="1195" xr:uid="{00000000-0005-0000-0000-0000EC020000}"/>
    <cellStyle name="Commentaire 5 8 3" xfId="1170" xr:uid="{00000000-0005-0000-0000-0000ED020000}"/>
    <cellStyle name="Commentaire 5 9" xfId="319" xr:uid="{00000000-0005-0000-0000-0000EE020000}"/>
    <cellStyle name="Commentaire 5 9 2" xfId="595" xr:uid="{00000000-0005-0000-0000-0000EF020000}"/>
    <cellStyle name="Commentaire 5 9 2 2" xfId="1002" xr:uid="{00000000-0005-0000-0000-0000F0020000}"/>
    <cellStyle name="Commentaire 5 9 3" xfId="784" xr:uid="{00000000-0005-0000-0000-0000F1020000}"/>
    <cellStyle name="Commentaire 6" xfId="101" xr:uid="{00000000-0005-0000-0000-0000F2020000}"/>
    <cellStyle name="Commentaire 6 2" xfId="102" xr:uid="{00000000-0005-0000-0000-0000F3020000}"/>
    <cellStyle name="Commentaire 6 2 2" xfId="103" xr:uid="{00000000-0005-0000-0000-0000F4020000}"/>
    <cellStyle name="Commentaire 6 2 2 2" xfId="233" xr:uid="{00000000-0005-0000-0000-0000F5020000}"/>
    <cellStyle name="Commentaire 6 2 2 2 2" xfId="371" xr:uid="{00000000-0005-0000-0000-0000F6020000}"/>
    <cellStyle name="Commentaire 6 2 2 2 2 2" xfId="647" xr:uid="{00000000-0005-0000-0000-0000F7020000}"/>
    <cellStyle name="Commentaire 6 2 2 2 2 2 2" xfId="954" xr:uid="{00000000-0005-0000-0000-0000F8020000}"/>
    <cellStyle name="Commentaire 6 2 2 2 2 3" xfId="899" xr:uid="{00000000-0005-0000-0000-0000F9020000}"/>
    <cellStyle name="Commentaire 6 2 2 2 3" xfId="428" xr:uid="{00000000-0005-0000-0000-0000FA020000}"/>
    <cellStyle name="Commentaire 6 2 2 2 3 2" xfId="704" xr:uid="{00000000-0005-0000-0000-0000FB020000}"/>
    <cellStyle name="Commentaire 6 2 2 2 3 2 2" xfId="724" xr:uid="{00000000-0005-0000-0000-0000FC020000}"/>
    <cellStyle name="Commentaire 6 2 2 2 3 3" xfId="753" xr:uid="{00000000-0005-0000-0000-0000FD020000}"/>
    <cellStyle name="Commentaire 6 2 2 2 4" xfId="510" xr:uid="{00000000-0005-0000-0000-0000FE020000}"/>
    <cellStyle name="Commentaire 6 2 2 2 4 2" xfId="1229" xr:uid="{00000000-0005-0000-0000-0000FF020000}"/>
    <cellStyle name="Commentaire 6 2 2 2 5" xfId="858" xr:uid="{00000000-0005-0000-0000-000000030000}"/>
    <cellStyle name="Commentaire 6 2 2 3" xfId="290" xr:uid="{00000000-0005-0000-0000-000001030000}"/>
    <cellStyle name="Commentaire 6 2 2 3 2" xfId="566" xr:uid="{00000000-0005-0000-0000-000002030000}"/>
    <cellStyle name="Commentaire 6 2 2 3 2 2" xfId="1126" xr:uid="{00000000-0005-0000-0000-000003030000}"/>
    <cellStyle name="Commentaire 6 2 2 3 3" xfId="1022" xr:uid="{00000000-0005-0000-0000-000004030000}"/>
    <cellStyle name="Commentaire 6 2 2 4" xfId="303" xr:uid="{00000000-0005-0000-0000-000005030000}"/>
    <cellStyle name="Commentaire 6 2 2 4 2" xfId="579" xr:uid="{00000000-0005-0000-0000-000006030000}"/>
    <cellStyle name="Commentaire 6 2 2 4 2 2" xfId="862" xr:uid="{00000000-0005-0000-0000-000007030000}"/>
    <cellStyle name="Commentaire 6 2 2 4 3" xfId="1213" xr:uid="{00000000-0005-0000-0000-000008030000}"/>
    <cellStyle name="Commentaire 6 2 2 5" xfId="464" xr:uid="{00000000-0005-0000-0000-000009030000}"/>
    <cellStyle name="Commentaire 6 2 2 5 2" xfId="775" xr:uid="{00000000-0005-0000-0000-00000A030000}"/>
    <cellStyle name="Commentaire 6 2 2 6" xfId="799" xr:uid="{00000000-0005-0000-0000-00000B030000}"/>
    <cellStyle name="Commentaire 6 2 3" xfId="232" xr:uid="{00000000-0005-0000-0000-00000C030000}"/>
    <cellStyle name="Commentaire 6 2 3 2" xfId="370" xr:uid="{00000000-0005-0000-0000-00000D030000}"/>
    <cellStyle name="Commentaire 6 2 3 2 2" xfId="646" xr:uid="{00000000-0005-0000-0000-00000E030000}"/>
    <cellStyle name="Commentaire 6 2 3 2 2 2" xfId="1193" xr:uid="{00000000-0005-0000-0000-00000F030000}"/>
    <cellStyle name="Commentaire 6 2 3 2 3" xfId="1138" xr:uid="{00000000-0005-0000-0000-000010030000}"/>
    <cellStyle name="Commentaire 6 2 3 3" xfId="427" xr:uid="{00000000-0005-0000-0000-000011030000}"/>
    <cellStyle name="Commentaire 6 2 3 3 2" xfId="703" xr:uid="{00000000-0005-0000-0000-000012030000}"/>
    <cellStyle name="Commentaire 6 2 3 3 2 2" xfId="725" xr:uid="{00000000-0005-0000-0000-000013030000}"/>
    <cellStyle name="Commentaire 6 2 3 3 3" xfId="777" xr:uid="{00000000-0005-0000-0000-000014030000}"/>
    <cellStyle name="Commentaire 6 2 3 4" xfId="509" xr:uid="{00000000-0005-0000-0000-000015030000}"/>
    <cellStyle name="Commentaire 6 2 3 4 2" xfId="1061" xr:uid="{00000000-0005-0000-0000-000016030000}"/>
    <cellStyle name="Commentaire 6 2 3 5" xfId="980" xr:uid="{00000000-0005-0000-0000-000017030000}"/>
    <cellStyle name="Commentaire 6 2 4" xfId="289" xr:uid="{00000000-0005-0000-0000-000018030000}"/>
    <cellStyle name="Commentaire 6 2 4 2" xfId="565" xr:uid="{00000000-0005-0000-0000-000019030000}"/>
    <cellStyle name="Commentaire 6 2 4 2 2" xfId="873" xr:uid="{00000000-0005-0000-0000-00001A030000}"/>
    <cellStyle name="Commentaire 6 2 4 3" xfId="1261" xr:uid="{00000000-0005-0000-0000-00001B030000}"/>
    <cellStyle name="Commentaire 6 2 5" xfId="297" xr:uid="{00000000-0005-0000-0000-00001C030000}"/>
    <cellStyle name="Commentaire 6 2 5 2" xfId="573" xr:uid="{00000000-0005-0000-0000-00001D030000}"/>
    <cellStyle name="Commentaire 6 2 5 2 2" xfId="837" xr:uid="{00000000-0005-0000-0000-00001E030000}"/>
    <cellStyle name="Commentaire 6 2 5 3" xfId="910" xr:uid="{00000000-0005-0000-0000-00001F030000}"/>
    <cellStyle name="Commentaire 6 2 6" xfId="463" xr:uid="{00000000-0005-0000-0000-000020030000}"/>
    <cellStyle name="Commentaire 6 2 6 2" xfId="842" xr:uid="{00000000-0005-0000-0000-000021030000}"/>
    <cellStyle name="Commentaire 6 2 7" xfId="794" xr:uid="{00000000-0005-0000-0000-000022030000}"/>
    <cellStyle name="Commentaire 6 3" xfId="104" xr:uid="{00000000-0005-0000-0000-000023030000}"/>
    <cellStyle name="Commentaire 6 3 2" xfId="234" xr:uid="{00000000-0005-0000-0000-000024030000}"/>
    <cellStyle name="Commentaire 6 3 2 2" xfId="372" xr:uid="{00000000-0005-0000-0000-000025030000}"/>
    <cellStyle name="Commentaire 6 3 2 2 2" xfId="648" xr:uid="{00000000-0005-0000-0000-000026030000}"/>
    <cellStyle name="Commentaire 6 3 2 2 2 2" xfId="832" xr:uid="{00000000-0005-0000-0000-000027030000}"/>
    <cellStyle name="Commentaire 6 3 2 2 3" xfId="1088" xr:uid="{00000000-0005-0000-0000-000028030000}"/>
    <cellStyle name="Commentaire 6 3 2 3" xfId="429" xr:uid="{00000000-0005-0000-0000-000029030000}"/>
    <cellStyle name="Commentaire 6 3 2 3 2" xfId="705" xr:uid="{00000000-0005-0000-0000-00002A030000}"/>
    <cellStyle name="Commentaire 6 3 2 3 2 2" xfId="723" xr:uid="{00000000-0005-0000-0000-00002B030000}"/>
    <cellStyle name="Commentaire 6 3 2 3 3" xfId="1219" xr:uid="{00000000-0005-0000-0000-00002C030000}"/>
    <cellStyle name="Commentaire 6 3 2 4" xfId="511" xr:uid="{00000000-0005-0000-0000-00002D030000}"/>
    <cellStyle name="Commentaire 6 3 2 4 2" xfId="991" xr:uid="{00000000-0005-0000-0000-00002E030000}"/>
    <cellStyle name="Commentaire 6 3 2 5" xfId="791" xr:uid="{00000000-0005-0000-0000-00002F030000}"/>
    <cellStyle name="Commentaire 6 3 3" xfId="291" xr:uid="{00000000-0005-0000-0000-000030030000}"/>
    <cellStyle name="Commentaire 6 3 3 2" xfId="567" xr:uid="{00000000-0005-0000-0000-000031030000}"/>
    <cellStyle name="Commentaire 6 3 3 2 2" xfId="887" xr:uid="{00000000-0005-0000-0000-000032030000}"/>
    <cellStyle name="Commentaire 6 3 3 3" xfId="1215" xr:uid="{00000000-0005-0000-0000-000033030000}"/>
    <cellStyle name="Commentaire 6 3 4" xfId="302" xr:uid="{00000000-0005-0000-0000-000034030000}"/>
    <cellStyle name="Commentaire 6 3 4 2" xfId="578" xr:uid="{00000000-0005-0000-0000-000035030000}"/>
    <cellStyle name="Commentaire 6 3 4 2 2" xfId="1101" xr:uid="{00000000-0005-0000-0000-000036030000}"/>
    <cellStyle name="Commentaire 6 3 4 3" xfId="1020" xr:uid="{00000000-0005-0000-0000-000037030000}"/>
    <cellStyle name="Commentaire 6 3 5" xfId="465" xr:uid="{00000000-0005-0000-0000-000038030000}"/>
    <cellStyle name="Commentaire 6 3 5 2" xfId="1220" xr:uid="{00000000-0005-0000-0000-000039030000}"/>
    <cellStyle name="Commentaire 6 3 6" xfId="797" xr:uid="{00000000-0005-0000-0000-00003A030000}"/>
    <cellStyle name="Commentaire 6 4" xfId="231" xr:uid="{00000000-0005-0000-0000-00003B030000}"/>
    <cellStyle name="Commentaire 6 4 2" xfId="369" xr:uid="{00000000-0005-0000-0000-00003C030000}"/>
    <cellStyle name="Commentaire 6 4 2 2" xfId="645" xr:uid="{00000000-0005-0000-0000-00003D030000}"/>
    <cellStyle name="Commentaire 6 4 2 2 2" xfId="1000" xr:uid="{00000000-0005-0000-0000-00003E030000}"/>
    <cellStyle name="Commentaire 6 4 2 3" xfId="917" xr:uid="{00000000-0005-0000-0000-00003F030000}"/>
    <cellStyle name="Commentaire 6 4 3" xfId="426" xr:uid="{00000000-0005-0000-0000-000040030000}"/>
    <cellStyle name="Commentaire 6 4 3 2" xfId="702" xr:uid="{00000000-0005-0000-0000-000041030000}"/>
    <cellStyle name="Commentaire 6 4 3 2 2" xfId="726" xr:uid="{00000000-0005-0000-0000-000042030000}"/>
    <cellStyle name="Commentaire 6 4 3 3" xfId="778" xr:uid="{00000000-0005-0000-0000-000043030000}"/>
    <cellStyle name="Commentaire 6 4 4" xfId="508" xr:uid="{00000000-0005-0000-0000-000044030000}"/>
    <cellStyle name="Commentaire 6 4 4 2" xfId="863" xr:uid="{00000000-0005-0000-0000-000045030000}"/>
    <cellStyle name="Commentaire 6 4 5" xfId="1218" xr:uid="{00000000-0005-0000-0000-000046030000}"/>
    <cellStyle name="Commentaire 6 5" xfId="288" xr:uid="{00000000-0005-0000-0000-000047030000}"/>
    <cellStyle name="Commentaire 6 5 2" xfId="564" xr:uid="{00000000-0005-0000-0000-000048030000}"/>
    <cellStyle name="Commentaire 6 5 2 2" xfId="1112" xr:uid="{00000000-0005-0000-0000-000049030000}"/>
    <cellStyle name="Commentaire 6 5 3" xfId="1093" xr:uid="{00000000-0005-0000-0000-00004A030000}"/>
    <cellStyle name="Commentaire 6 6" xfId="256" xr:uid="{00000000-0005-0000-0000-00004B030000}"/>
    <cellStyle name="Commentaire 6 6 2" xfId="532" xr:uid="{00000000-0005-0000-0000-00004C030000}"/>
    <cellStyle name="Commentaire 6 6 2 2" xfId="1077" xr:uid="{00000000-0005-0000-0000-00004D030000}"/>
    <cellStyle name="Commentaire 6 6 3" xfId="1216" xr:uid="{00000000-0005-0000-0000-00004E030000}"/>
    <cellStyle name="Commentaire 6 7" xfId="462" xr:uid="{00000000-0005-0000-0000-00004F030000}"/>
    <cellStyle name="Commentaire 6 7 2" xfId="964" xr:uid="{00000000-0005-0000-0000-000050030000}"/>
    <cellStyle name="Commentaire 6 8" xfId="758" xr:uid="{00000000-0005-0000-0000-000051030000}"/>
    <cellStyle name="Commentaire 7" xfId="105" xr:uid="{00000000-0005-0000-0000-000052030000}"/>
    <cellStyle name="Commentaire 7 2" xfId="106" xr:uid="{00000000-0005-0000-0000-000053030000}"/>
    <cellStyle name="Commentaire 7 2 2" xfId="236" xr:uid="{00000000-0005-0000-0000-000054030000}"/>
    <cellStyle name="Commentaire 7 2 2 2" xfId="374" xr:uid="{00000000-0005-0000-0000-000055030000}"/>
    <cellStyle name="Commentaire 7 2 2 2 2" xfId="650" xr:uid="{00000000-0005-0000-0000-000056030000}"/>
    <cellStyle name="Commentaire 7 2 2 2 2 2" xfId="742" xr:uid="{00000000-0005-0000-0000-000057030000}"/>
    <cellStyle name="Commentaire 7 2 2 2 3" xfId="1017" xr:uid="{00000000-0005-0000-0000-000058030000}"/>
    <cellStyle name="Commentaire 7 2 2 3" xfId="431" xr:uid="{00000000-0005-0000-0000-000059030000}"/>
    <cellStyle name="Commentaire 7 2 2 3 2" xfId="707" xr:uid="{00000000-0005-0000-0000-00005A030000}"/>
    <cellStyle name="Commentaire 7 2 2 3 2 2" xfId="721" xr:uid="{00000000-0005-0000-0000-00005B030000}"/>
    <cellStyle name="Commentaire 7 2 2 3 3" xfId="1173" xr:uid="{00000000-0005-0000-0000-00005C030000}"/>
    <cellStyle name="Commentaire 7 2 2 4" xfId="513" xr:uid="{00000000-0005-0000-0000-00005D030000}"/>
    <cellStyle name="Commentaire 7 2 2 4 2" xfId="943" xr:uid="{00000000-0005-0000-0000-00005E030000}"/>
    <cellStyle name="Commentaire 7 2 2 5" xfId="1029" xr:uid="{00000000-0005-0000-0000-00005F030000}"/>
    <cellStyle name="Commentaire 7 2 3" xfId="293" xr:uid="{00000000-0005-0000-0000-000060030000}"/>
    <cellStyle name="Commentaire 7 2 3 2" xfId="569" xr:uid="{00000000-0005-0000-0000-000061030000}"/>
    <cellStyle name="Commentaire 7 2 3 2 2" xfId="1244" xr:uid="{00000000-0005-0000-0000-000062030000}"/>
    <cellStyle name="Commentaire 7 2 3 3" xfId="854" xr:uid="{00000000-0005-0000-0000-000063030000}"/>
    <cellStyle name="Commentaire 7 2 4" xfId="300" xr:uid="{00000000-0005-0000-0000-000064030000}"/>
    <cellStyle name="Commentaire 7 2 4 2" xfId="576" xr:uid="{00000000-0005-0000-0000-000065030000}"/>
    <cellStyle name="Commentaire 7 2 4 2 2" xfId="1222" xr:uid="{00000000-0005-0000-0000-000066030000}"/>
    <cellStyle name="Commentaire 7 2 4 3" xfId="1091" xr:uid="{00000000-0005-0000-0000-000067030000}"/>
    <cellStyle name="Commentaire 7 2 5" xfId="467" xr:uid="{00000000-0005-0000-0000-000068030000}"/>
    <cellStyle name="Commentaire 7 2 5 2" xfId="1115" xr:uid="{00000000-0005-0000-0000-000069030000}"/>
    <cellStyle name="Commentaire 7 2 6" xfId="757" xr:uid="{00000000-0005-0000-0000-00006A030000}"/>
    <cellStyle name="Commentaire 7 3" xfId="235" xr:uid="{00000000-0005-0000-0000-00006B030000}"/>
    <cellStyle name="Commentaire 7 3 2" xfId="373" xr:uid="{00000000-0005-0000-0000-00006C030000}"/>
    <cellStyle name="Commentaire 7 3 2 2" xfId="649" xr:uid="{00000000-0005-0000-0000-00006D030000}"/>
    <cellStyle name="Commentaire 7 3 2 2 2" xfId="765" xr:uid="{00000000-0005-0000-0000-00006E030000}"/>
    <cellStyle name="Commentaire 7 3 2 3" xfId="1256" xr:uid="{00000000-0005-0000-0000-00006F030000}"/>
    <cellStyle name="Commentaire 7 3 3" xfId="430" xr:uid="{00000000-0005-0000-0000-000070030000}"/>
    <cellStyle name="Commentaire 7 3 3 2" xfId="706" xr:uid="{00000000-0005-0000-0000-000071030000}"/>
    <cellStyle name="Commentaire 7 3 3 2 2" xfId="722" xr:uid="{00000000-0005-0000-0000-000072030000}"/>
    <cellStyle name="Commentaire 7 3 3 3" xfId="981" xr:uid="{00000000-0005-0000-0000-000073030000}"/>
    <cellStyle name="Commentaire 7 3 4" xfId="512" xr:uid="{00000000-0005-0000-0000-000074030000}"/>
    <cellStyle name="Commentaire 7 3 4 2" xfId="1182" xr:uid="{00000000-0005-0000-0000-000075030000}"/>
    <cellStyle name="Commentaire 7 3 5" xfId="743" xr:uid="{00000000-0005-0000-0000-000076030000}"/>
    <cellStyle name="Commentaire 7 4" xfId="292" xr:uid="{00000000-0005-0000-0000-000077030000}"/>
    <cellStyle name="Commentaire 7 4 2" xfId="568" xr:uid="{00000000-0005-0000-0000-000078030000}"/>
    <cellStyle name="Commentaire 7 4 2 2" xfId="1076" xr:uid="{00000000-0005-0000-0000-000079030000}"/>
    <cellStyle name="Commentaire 7 4 3" xfId="976" xr:uid="{00000000-0005-0000-0000-00007A030000}"/>
    <cellStyle name="Commentaire 7 5" xfId="301" xr:uid="{00000000-0005-0000-0000-00007B030000}"/>
    <cellStyle name="Commentaire 7 5 2" xfId="577" xr:uid="{00000000-0005-0000-0000-00007C030000}"/>
    <cellStyle name="Commentaire 7 5 2 2" xfId="984" xr:uid="{00000000-0005-0000-0000-00007D030000}"/>
    <cellStyle name="Commentaire 7 5 3" xfId="1259" xr:uid="{00000000-0005-0000-0000-00007E030000}"/>
    <cellStyle name="Commentaire 7 6" xfId="466" xr:uid="{00000000-0005-0000-0000-00007F030000}"/>
    <cellStyle name="Commentaire 7 6 2" xfId="982" xr:uid="{00000000-0005-0000-0000-000080030000}"/>
    <cellStyle name="Commentaire 7 7" xfId="798" xr:uid="{00000000-0005-0000-0000-000081030000}"/>
    <cellStyle name="Commentaire 8" xfId="80" xr:uid="{00000000-0005-0000-0000-000082030000}"/>
    <cellStyle name="Commentaire 8 2" xfId="210" xr:uid="{00000000-0005-0000-0000-000083030000}"/>
    <cellStyle name="Commentaire 8 2 2" xfId="348" xr:uid="{00000000-0005-0000-0000-000084030000}"/>
    <cellStyle name="Commentaire 8 2 2 2" xfId="624" xr:uid="{00000000-0005-0000-0000-000085030000}"/>
    <cellStyle name="Commentaire 8 2 2 2 2" xfId="941" xr:uid="{00000000-0005-0000-0000-000086030000}"/>
    <cellStyle name="Commentaire 8 2 2 3" xfId="900" xr:uid="{00000000-0005-0000-0000-000087030000}"/>
    <cellStyle name="Commentaire 8 2 3" xfId="405" xr:uid="{00000000-0005-0000-0000-000088030000}"/>
    <cellStyle name="Commentaire 8 2 3 2" xfId="681" xr:uid="{00000000-0005-0000-0000-000089030000}"/>
    <cellStyle name="Commentaire 8 2 3 2 2" xfId="1068" xr:uid="{00000000-0005-0000-0000-00008A030000}"/>
    <cellStyle name="Commentaire 8 2 3 3" xfId="1109" xr:uid="{00000000-0005-0000-0000-00008B030000}"/>
    <cellStyle name="Commentaire 8 2 4" xfId="487" xr:uid="{00000000-0005-0000-0000-00008C030000}"/>
    <cellStyle name="Commentaire 8 2 4 2" xfId="840" xr:uid="{00000000-0005-0000-0000-00008D030000}"/>
    <cellStyle name="Commentaire 8 2 5" xfId="790" xr:uid="{00000000-0005-0000-0000-00008E030000}"/>
    <cellStyle name="Commentaire 8 3" xfId="267" xr:uid="{00000000-0005-0000-0000-00008F030000}"/>
    <cellStyle name="Commentaire 8 3 2" xfId="543" xr:uid="{00000000-0005-0000-0000-000090030000}"/>
    <cellStyle name="Commentaire 8 3 2 2" xfId="1104" xr:uid="{00000000-0005-0000-0000-000091030000}"/>
    <cellStyle name="Commentaire 8 3 3" xfId="1217" xr:uid="{00000000-0005-0000-0000-000092030000}"/>
    <cellStyle name="Commentaire 8 4" xfId="311" xr:uid="{00000000-0005-0000-0000-000093030000}"/>
    <cellStyle name="Commentaire 8 4 2" xfId="587" xr:uid="{00000000-0005-0000-0000-000094030000}"/>
    <cellStyle name="Commentaire 8 4 2 2" xfId="823" xr:uid="{00000000-0005-0000-0000-000095030000}"/>
    <cellStyle name="Commentaire 8 4 3" xfId="1092" xr:uid="{00000000-0005-0000-0000-000096030000}"/>
    <cellStyle name="Commentaire 8 5" xfId="441" xr:uid="{00000000-0005-0000-0000-000097030000}"/>
    <cellStyle name="Commentaire 8 5 2" xfId="1038" xr:uid="{00000000-0005-0000-0000-000098030000}"/>
    <cellStyle name="Commentaire 8 6" xfId="818" xr:uid="{00000000-0005-0000-0000-000099030000}"/>
    <cellStyle name="Entrée 2" xfId="30" xr:uid="{00000000-0005-0000-0000-00009A030000}"/>
    <cellStyle name="Entrée 2 2" xfId="108" xr:uid="{00000000-0005-0000-0000-00009B030000}"/>
    <cellStyle name="Entrée 2 2 2" xfId="238" xr:uid="{00000000-0005-0000-0000-00009C030000}"/>
    <cellStyle name="Entrée 2 2 2 2" xfId="376" xr:uid="{00000000-0005-0000-0000-00009D030000}"/>
    <cellStyle name="Entrée 2 2 2 2 2" xfId="652" xr:uid="{00000000-0005-0000-0000-00009E030000}"/>
    <cellStyle name="Entrée 2 2 2 2 2 2" xfId="1027" xr:uid="{00000000-0005-0000-0000-00009F030000}"/>
    <cellStyle name="Entrée 2 2 2 2 3" xfId="971" xr:uid="{00000000-0005-0000-0000-0000A0030000}"/>
    <cellStyle name="Entrée 2 2 2 3" xfId="433" xr:uid="{00000000-0005-0000-0000-0000A1030000}"/>
    <cellStyle name="Entrée 2 2 2 3 2" xfId="709" xr:uid="{00000000-0005-0000-0000-0000A2030000}"/>
    <cellStyle name="Entrée 2 2 2 3 2 2" xfId="719" xr:uid="{00000000-0005-0000-0000-0000A3030000}"/>
    <cellStyle name="Entrée 2 2 2 3 3" xfId="1105" xr:uid="{00000000-0005-0000-0000-0000A4030000}"/>
    <cellStyle name="Entrée 2 2 2 4" xfId="515" xr:uid="{00000000-0005-0000-0000-0000A5030000}"/>
    <cellStyle name="Entrée 2 2 2 4 2" xfId="1032" xr:uid="{00000000-0005-0000-0000-0000A6030000}"/>
    <cellStyle name="Entrée 2 2 2 5" xfId="924" xr:uid="{00000000-0005-0000-0000-0000A7030000}"/>
    <cellStyle name="Entrée 2 2 3" xfId="295" xr:uid="{00000000-0005-0000-0000-0000A8030000}"/>
    <cellStyle name="Entrée 2 2 3 2" xfId="571" xr:uid="{00000000-0005-0000-0000-0000A9030000}"/>
    <cellStyle name="Entrée 2 2 3 2 2" xfId="1198" xr:uid="{00000000-0005-0000-0000-0000AA030000}"/>
    <cellStyle name="Entrée 2 2 3 3" xfId="1051" xr:uid="{00000000-0005-0000-0000-0000AB030000}"/>
    <cellStyle name="Entrée 2 2 4" xfId="298" xr:uid="{00000000-0005-0000-0000-0000AC030000}"/>
    <cellStyle name="Entrée 2 2 4 2" xfId="574" xr:uid="{00000000-0005-0000-0000-0000AD030000}"/>
    <cellStyle name="Entrée 2 2 4 2 2" xfId="770" xr:uid="{00000000-0005-0000-0000-0000AE030000}"/>
    <cellStyle name="Entrée 2 2 4 3" xfId="1141" xr:uid="{00000000-0005-0000-0000-0000AF030000}"/>
    <cellStyle name="Entrée 2 2 5" xfId="469" xr:uid="{00000000-0005-0000-0000-0000B0030000}"/>
    <cellStyle name="Entrée 2 2 5 2" xfId="1106" xr:uid="{00000000-0005-0000-0000-0000B1030000}"/>
    <cellStyle name="Entrée 2 2 6" xfId="796" xr:uid="{00000000-0005-0000-0000-0000B2030000}"/>
    <cellStyle name="Entrée 2 3" xfId="198" xr:uid="{00000000-0005-0000-0000-0000B3030000}"/>
    <cellStyle name="Entrée 2 3 2" xfId="336" xr:uid="{00000000-0005-0000-0000-0000B4030000}"/>
    <cellStyle name="Entrée 2 3 2 2" xfId="612" xr:uid="{00000000-0005-0000-0000-0000B5030000}"/>
    <cellStyle name="Entrée 2 3 2 2 2" xfId="749" xr:uid="{00000000-0005-0000-0000-0000B6030000}"/>
    <cellStyle name="Entrée 2 3 2 3" xfId="893" xr:uid="{00000000-0005-0000-0000-0000B7030000}"/>
    <cellStyle name="Entrée 2 3 3" xfId="394" xr:uid="{00000000-0005-0000-0000-0000B8030000}"/>
    <cellStyle name="Entrée 2 3 3 2" xfId="670" xr:uid="{00000000-0005-0000-0000-0000B9030000}"/>
    <cellStyle name="Entrée 2 3 3 2 2" xfId="1058" xr:uid="{00000000-0005-0000-0000-0000BA030000}"/>
    <cellStyle name="Entrée 2 3 3 3" xfId="898" xr:uid="{00000000-0005-0000-0000-0000BB030000}"/>
    <cellStyle name="Entrée 2 3 4" xfId="476" xr:uid="{00000000-0005-0000-0000-0000BC030000}"/>
    <cellStyle name="Entrée 2 3 4 2" xfId="826" xr:uid="{00000000-0005-0000-0000-0000BD030000}"/>
    <cellStyle name="Entrée 2 3 5" xfId="744" xr:uid="{00000000-0005-0000-0000-0000BE030000}"/>
    <cellStyle name="Entrée 2 4" xfId="246" xr:uid="{00000000-0005-0000-0000-0000BF030000}"/>
    <cellStyle name="Entrée 2 4 2" xfId="522" xr:uid="{00000000-0005-0000-0000-0000C0030000}"/>
    <cellStyle name="Entrée 2 4 2 2" xfId="1001" xr:uid="{00000000-0005-0000-0000-0000C1030000}"/>
    <cellStyle name="Entrée 2 4 3" xfId="830" xr:uid="{00000000-0005-0000-0000-0000C2030000}"/>
    <cellStyle name="Entrée 2 5" xfId="264" xr:uid="{00000000-0005-0000-0000-0000C3030000}"/>
    <cellStyle name="Entrée 2 5 2" xfId="540" xr:uid="{00000000-0005-0000-0000-0000C4030000}"/>
    <cellStyle name="Entrée 2 5 2 2" xfId="935" xr:uid="{00000000-0005-0000-0000-0000C5030000}"/>
    <cellStyle name="Entrée 2 5 3" xfId="1095" xr:uid="{00000000-0005-0000-0000-0000C6030000}"/>
    <cellStyle name="Entrée 2 6" xfId="387" xr:uid="{00000000-0005-0000-0000-0000C7030000}"/>
    <cellStyle name="Entrée 2 6 2" xfId="663" xr:uid="{00000000-0005-0000-0000-0000C8030000}"/>
    <cellStyle name="Entrée 2 6 2 2" xfId="761" xr:uid="{00000000-0005-0000-0000-0000C9030000}"/>
    <cellStyle name="Entrée 2 6 3" xfId="1208" xr:uid="{00000000-0005-0000-0000-0000CA030000}"/>
    <cellStyle name="Entrée 3" xfId="107" xr:uid="{00000000-0005-0000-0000-0000CB030000}"/>
    <cellStyle name="Entrée 3 2" xfId="237" xr:uid="{00000000-0005-0000-0000-0000CC030000}"/>
    <cellStyle name="Entrée 3 2 2" xfId="375" xr:uid="{00000000-0005-0000-0000-0000CD030000}"/>
    <cellStyle name="Entrée 3 2 2 2" xfId="651" xr:uid="{00000000-0005-0000-0000-0000CE030000}"/>
    <cellStyle name="Entrée 3 2 2 2 2" xfId="741" xr:uid="{00000000-0005-0000-0000-0000CF030000}"/>
    <cellStyle name="Entrée 3 2 2 3" xfId="1210" xr:uid="{00000000-0005-0000-0000-0000D0030000}"/>
    <cellStyle name="Entrée 3 2 3" xfId="432" xr:uid="{00000000-0005-0000-0000-0000D1030000}"/>
    <cellStyle name="Entrée 3 2 3 2" xfId="708" xr:uid="{00000000-0005-0000-0000-0000D2030000}"/>
    <cellStyle name="Entrée 3 2 3 2 2" xfId="720" xr:uid="{00000000-0005-0000-0000-0000D3030000}"/>
    <cellStyle name="Entrée 3 2 3 3" xfId="934" xr:uid="{00000000-0005-0000-0000-0000D4030000}"/>
    <cellStyle name="Entrée 3 2 4" xfId="514" xr:uid="{00000000-0005-0000-0000-0000D5030000}"/>
    <cellStyle name="Entrée 3 2 4 2" xfId="822" xr:uid="{00000000-0005-0000-0000-0000D6030000}"/>
    <cellStyle name="Entrée 3 2 5" xfId="1163" xr:uid="{00000000-0005-0000-0000-0000D7030000}"/>
    <cellStyle name="Entrée 3 3" xfId="294" xr:uid="{00000000-0005-0000-0000-0000D8030000}"/>
    <cellStyle name="Entrée 3 3 2" xfId="570" xr:uid="{00000000-0005-0000-0000-0000D9030000}"/>
    <cellStyle name="Entrée 3 3 2 2" xfId="1005" xr:uid="{00000000-0005-0000-0000-0000DA030000}"/>
    <cellStyle name="Entrée 3 3 3" xfId="787" xr:uid="{00000000-0005-0000-0000-0000DB030000}"/>
    <cellStyle name="Entrée 3 4" xfId="299" xr:uid="{00000000-0005-0000-0000-0000DC030000}"/>
    <cellStyle name="Entrée 3 4 2" xfId="575" xr:uid="{00000000-0005-0000-0000-0000DD030000}"/>
    <cellStyle name="Entrée 3 4 2 2" xfId="750" xr:uid="{00000000-0005-0000-0000-0000DE030000}"/>
    <cellStyle name="Entrée 3 4 3" xfId="902" xr:uid="{00000000-0005-0000-0000-0000DF030000}"/>
    <cellStyle name="Entrée 3 5" xfId="468" xr:uid="{00000000-0005-0000-0000-0000E0030000}"/>
    <cellStyle name="Entrée 3 5 2" xfId="876" xr:uid="{00000000-0005-0000-0000-0000E1030000}"/>
    <cellStyle name="Entrée 3 6" xfId="795" xr:uid="{00000000-0005-0000-0000-0000E2030000}"/>
    <cellStyle name="Euro" xfId="31" xr:uid="{00000000-0005-0000-0000-0000E3030000}"/>
    <cellStyle name="Euro 2" xfId="54" xr:uid="{00000000-0005-0000-0000-0000E4030000}"/>
    <cellStyle name="Insatisfaisant 2" xfId="32" xr:uid="{00000000-0005-0000-0000-0000E5030000}"/>
    <cellStyle name="Lien hypertexte" xfId="33" builtinId="8"/>
    <cellStyle name="Lien hypertexte 2" xfId="55" xr:uid="{00000000-0005-0000-0000-0000E7030000}"/>
    <cellStyle name="Milliers 2" xfId="57" xr:uid="{00000000-0005-0000-0000-0000E8030000}"/>
    <cellStyle name="Milliers 2 2" xfId="111" xr:uid="{00000000-0005-0000-0000-0000E9030000}"/>
    <cellStyle name="Milliers 2 3" xfId="110" xr:uid="{00000000-0005-0000-0000-0000EA030000}"/>
    <cellStyle name="Milliers 3" xfId="58" xr:uid="{00000000-0005-0000-0000-0000EB030000}"/>
    <cellStyle name="Milliers 3 2" xfId="113" xr:uid="{00000000-0005-0000-0000-0000EC030000}"/>
    <cellStyle name="Milliers 3 3" xfId="112" xr:uid="{00000000-0005-0000-0000-0000ED030000}"/>
    <cellStyle name="Milliers 4" xfId="59" xr:uid="{00000000-0005-0000-0000-0000EE030000}"/>
    <cellStyle name="Milliers 4 2" xfId="115" xr:uid="{00000000-0005-0000-0000-0000EF030000}"/>
    <cellStyle name="Milliers 4 2 2" xfId="116" xr:uid="{00000000-0005-0000-0000-0000F0030000}"/>
    <cellStyle name="Milliers 4 3" xfId="117" xr:uid="{00000000-0005-0000-0000-0000F1030000}"/>
    <cellStyle name="Milliers 4 3 2" xfId="118" xr:uid="{00000000-0005-0000-0000-0000F2030000}"/>
    <cellStyle name="Milliers 4 3 2 2" xfId="119" xr:uid="{00000000-0005-0000-0000-0000F3030000}"/>
    <cellStyle name="Milliers 4 3 3" xfId="120" xr:uid="{00000000-0005-0000-0000-0000F4030000}"/>
    <cellStyle name="Milliers 4 4" xfId="121" xr:uid="{00000000-0005-0000-0000-0000F5030000}"/>
    <cellStyle name="Milliers 4 5" xfId="114" xr:uid="{00000000-0005-0000-0000-0000F6030000}"/>
    <cellStyle name="Milliers 5" xfId="56" xr:uid="{00000000-0005-0000-0000-0000F7030000}"/>
    <cellStyle name="Milliers 5 2" xfId="194" xr:uid="{00000000-0005-0000-0000-0000F8030000}"/>
    <cellStyle name="Milliers 5 3" xfId="122" xr:uid="{00000000-0005-0000-0000-0000F9030000}"/>
    <cellStyle name="Milliers 5 4" xfId="207" xr:uid="{00000000-0005-0000-0000-0000FA030000}"/>
    <cellStyle name="Milliers 6" xfId="123" xr:uid="{00000000-0005-0000-0000-0000FB030000}"/>
    <cellStyle name="Milliers 7" xfId="109" xr:uid="{00000000-0005-0000-0000-0000FC030000}"/>
    <cellStyle name="Monétaire" xfId="1267" builtinId="4"/>
    <cellStyle name="Monétaire 10" xfId="124" xr:uid="{00000000-0005-0000-0000-0000FD030000}"/>
    <cellStyle name="Monétaire 2" xfId="61" xr:uid="{00000000-0005-0000-0000-0000FE030000}"/>
    <cellStyle name="Monétaire 2 2" xfId="126" xr:uid="{00000000-0005-0000-0000-0000FF030000}"/>
    <cellStyle name="Monétaire 2 3" xfId="125" xr:uid="{00000000-0005-0000-0000-000000040000}"/>
    <cellStyle name="Monétaire 3" xfId="62" xr:uid="{00000000-0005-0000-0000-000001040000}"/>
    <cellStyle name="Monétaire 3 2" xfId="128" xr:uid="{00000000-0005-0000-0000-000002040000}"/>
    <cellStyle name="Monétaire 3 3" xfId="127" xr:uid="{00000000-0005-0000-0000-000003040000}"/>
    <cellStyle name="Monétaire 4" xfId="63" xr:uid="{00000000-0005-0000-0000-000004040000}"/>
    <cellStyle name="Monétaire 4 2" xfId="64" xr:uid="{00000000-0005-0000-0000-000005040000}"/>
    <cellStyle name="Monétaire 4 2 2" xfId="131" xr:uid="{00000000-0005-0000-0000-000006040000}"/>
    <cellStyle name="Monétaire 4 2 3" xfId="130" xr:uid="{00000000-0005-0000-0000-000007040000}"/>
    <cellStyle name="Monétaire 4 3" xfId="65" xr:uid="{00000000-0005-0000-0000-000008040000}"/>
    <cellStyle name="Monétaire 4 3 2" xfId="133" xr:uid="{00000000-0005-0000-0000-000009040000}"/>
    <cellStyle name="Monétaire 4 3 3" xfId="132" xr:uid="{00000000-0005-0000-0000-00000A040000}"/>
    <cellStyle name="Monétaire 4 4" xfId="134" xr:uid="{00000000-0005-0000-0000-00000B040000}"/>
    <cellStyle name="Monétaire 4 5" xfId="129" xr:uid="{00000000-0005-0000-0000-00000C040000}"/>
    <cellStyle name="Monétaire 5" xfId="66" xr:uid="{00000000-0005-0000-0000-00000D040000}"/>
    <cellStyle name="Monétaire 5 2" xfId="136" xr:uid="{00000000-0005-0000-0000-00000E040000}"/>
    <cellStyle name="Monétaire 5 3" xfId="135" xr:uid="{00000000-0005-0000-0000-00000F040000}"/>
    <cellStyle name="Monétaire 6" xfId="67" xr:uid="{00000000-0005-0000-0000-000010040000}"/>
    <cellStyle name="Monétaire 6 2" xfId="138" xr:uid="{00000000-0005-0000-0000-000011040000}"/>
    <cellStyle name="Monétaire 6 2 2" xfId="139" xr:uid="{00000000-0005-0000-0000-000012040000}"/>
    <cellStyle name="Monétaire 6 3" xfId="140" xr:uid="{00000000-0005-0000-0000-000013040000}"/>
    <cellStyle name="Monétaire 6 3 2" xfId="141" xr:uid="{00000000-0005-0000-0000-000014040000}"/>
    <cellStyle name="Monétaire 6 3 2 2" xfId="142" xr:uid="{00000000-0005-0000-0000-000015040000}"/>
    <cellStyle name="Monétaire 6 3 3" xfId="143" xr:uid="{00000000-0005-0000-0000-000016040000}"/>
    <cellStyle name="Monétaire 6 4" xfId="144" xr:uid="{00000000-0005-0000-0000-000017040000}"/>
    <cellStyle name="Monétaire 6 5" xfId="137" xr:uid="{00000000-0005-0000-0000-000018040000}"/>
    <cellStyle name="Monétaire 7" xfId="60" xr:uid="{00000000-0005-0000-0000-000019040000}"/>
    <cellStyle name="Monétaire 7 2" xfId="146" xr:uid="{00000000-0005-0000-0000-00001A040000}"/>
    <cellStyle name="Monétaire 7 2 2" xfId="147" xr:uid="{00000000-0005-0000-0000-00001B040000}"/>
    <cellStyle name="Monétaire 7 3" xfId="148" xr:uid="{00000000-0005-0000-0000-00001C040000}"/>
    <cellStyle name="Monétaire 7 4" xfId="145" xr:uid="{00000000-0005-0000-0000-00001D040000}"/>
    <cellStyle name="Monétaire 8" xfId="149" xr:uid="{00000000-0005-0000-0000-00001E040000}"/>
    <cellStyle name="Monétaire 8 2" xfId="150" xr:uid="{00000000-0005-0000-0000-00001F040000}"/>
    <cellStyle name="Monétaire 9" xfId="151" xr:uid="{00000000-0005-0000-0000-000020040000}"/>
    <cellStyle name="Neutre 2" xfId="34" xr:uid="{00000000-0005-0000-0000-000021040000}"/>
    <cellStyle name="Normal" xfId="0" builtinId="0"/>
    <cellStyle name="Normal 2" xfId="1" xr:uid="{00000000-0005-0000-0000-000023040000}"/>
    <cellStyle name="Normal 2 2" xfId="68" xr:uid="{00000000-0005-0000-0000-000024040000}"/>
    <cellStyle name="Normal 2 2 2" xfId="152" xr:uid="{00000000-0005-0000-0000-000025040000}"/>
    <cellStyle name="Normal 3" xfId="69" xr:uid="{00000000-0005-0000-0000-000026040000}"/>
    <cellStyle name="Normal 3 2" xfId="154" xr:uid="{00000000-0005-0000-0000-000027040000}"/>
    <cellStyle name="Normal 3 3" xfId="153" xr:uid="{00000000-0005-0000-0000-000028040000}"/>
    <cellStyle name="Normal 4" xfId="70" xr:uid="{00000000-0005-0000-0000-000029040000}"/>
    <cellStyle name="Normal 4 2" xfId="156" xr:uid="{00000000-0005-0000-0000-00002A040000}"/>
    <cellStyle name="Normal 4 3" xfId="155" xr:uid="{00000000-0005-0000-0000-00002B040000}"/>
    <cellStyle name="Normal 5" xfId="47" xr:uid="{00000000-0005-0000-0000-00002C040000}"/>
    <cellStyle name="Normal 5 2" xfId="158" xr:uid="{00000000-0005-0000-0000-00002D040000}"/>
    <cellStyle name="Normal 5 3" xfId="157" xr:uid="{00000000-0005-0000-0000-00002E040000}"/>
    <cellStyle name="Normal 6" xfId="159" xr:uid="{00000000-0005-0000-0000-00002F040000}"/>
    <cellStyle name="Normal 6 2" xfId="195" xr:uid="{00000000-0005-0000-0000-000030040000}"/>
    <cellStyle name="Normal_com-7-diffusion" xfId="243" xr:uid="{00000000-0005-0000-0000-000031040000}"/>
    <cellStyle name="Normal_Copie de Onglet critères" xfId="35" xr:uid="{00000000-0005-0000-0000-000032040000}"/>
    <cellStyle name="Pourcentage 10" xfId="160" xr:uid="{00000000-0005-0000-0000-000034040000}"/>
    <cellStyle name="Pourcentage 2" xfId="36" xr:uid="{00000000-0005-0000-0000-000035040000}"/>
    <cellStyle name="Pourcentage 2 2" xfId="162" xr:uid="{00000000-0005-0000-0000-000036040000}"/>
    <cellStyle name="Pourcentage 2 3" xfId="161" xr:uid="{00000000-0005-0000-0000-000037040000}"/>
    <cellStyle name="Pourcentage 3" xfId="71" xr:uid="{00000000-0005-0000-0000-000038040000}"/>
    <cellStyle name="Pourcentage 3 2" xfId="164" xr:uid="{00000000-0005-0000-0000-000039040000}"/>
    <cellStyle name="Pourcentage 3 3" xfId="163" xr:uid="{00000000-0005-0000-0000-00003A040000}"/>
    <cellStyle name="Pourcentage 4" xfId="72" xr:uid="{00000000-0005-0000-0000-00003B040000}"/>
    <cellStyle name="Pourcentage 4 2" xfId="73" xr:uid="{00000000-0005-0000-0000-00003C040000}"/>
    <cellStyle name="Pourcentage 4 2 2" xfId="167" xr:uid="{00000000-0005-0000-0000-00003D040000}"/>
    <cellStyle name="Pourcentage 4 2 3" xfId="166" xr:uid="{00000000-0005-0000-0000-00003E040000}"/>
    <cellStyle name="Pourcentage 4 3" xfId="74" xr:uid="{00000000-0005-0000-0000-00003F040000}"/>
    <cellStyle name="Pourcentage 4 3 2" xfId="169" xr:uid="{00000000-0005-0000-0000-000040040000}"/>
    <cellStyle name="Pourcentage 4 3 3" xfId="168" xr:uid="{00000000-0005-0000-0000-000041040000}"/>
    <cellStyle name="Pourcentage 4 4" xfId="170" xr:uid="{00000000-0005-0000-0000-000042040000}"/>
    <cellStyle name="Pourcentage 4 5" xfId="165" xr:uid="{00000000-0005-0000-0000-000043040000}"/>
    <cellStyle name="Pourcentage 5" xfId="75" xr:uid="{00000000-0005-0000-0000-000044040000}"/>
    <cellStyle name="Pourcentage 5 2" xfId="76" xr:uid="{00000000-0005-0000-0000-000045040000}"/>
    <cellStyle name="Pourcentage 5 2 2" xfId="173" xr:uid="{00000000-0005-0000-0000-000046040000}"/>
    <cellStyle name="Pourcentage 5 2 3" xfId="172" xr:uid="{00000000-0005-0000-0000-000047040000}"/>
    <cellStyle name="Pourcentage 5 3" xfId="174" xr:uid="{00000000-0005-0000-0000-000048040000}"/>
    <cellStyle name="Pourcentage 5 4" xfId="171" xr:uid="{00000000-0005-0000-0000-000049040000}"/>
    <cellStyle name="Pourcentage 6" xfId="77" xr:uid="{00000000-0005-0000-0000-00004A040000}"/>
    <cellStyle name="Pourcentage 6 2" xfId="176" xr:uid="{00000000-0005-0000-0000-00004B040000}"/>
    <cellStyle name="Pourcentage 6 2 2" xfId="177" xr:uid="{00000000-0005-0000-0000-00004C040000}"/>
    <cellStyle name="Pourcentage 6 3" xfId="178" xr:uid="{00000000-0005-0000-0000-00004D040000}"/>
    <cellStyle name="Pourcentage 6 3 2" xfId="179" xr:uid="{00000000-0005-0000-0000-00004E040000}"/>
    <cellStyle name="Pourcentage 6 3 2 2" xfId="180" xr:uid="{00000000-0005-0000-0000-00004F040000}"/>
    <cellStyle name="Pourcentage 6 3 3" xfId="181" xr:uid="{00000000-0005-0000-0000-000050040000}"/>
    <cellStyle name="Pourcentage 6 4" xfId="182" xr:uid="{00000000-0005-0000-0000-000051040000}"/>
    <cellStyle name="Pourcentage 6 5" xfId="175" xr:uid="{00000000-0005-0000-0000-000052040000}"/>
    <cellStyle name="Pourcentage 7" xfId="183" xr:uid="{00000000-0005-0000-0000-000053040000}"/>
    <cellStyle name="Pourcentage 7 2" xfId="184" xr:uid="{00000000-0005-0000-0000-000054040000}"/>
    <cellStyle name="Pourcentage 7 2 2" xfId="185" xr:uid="{00000000-0005-0000-0000-000055040000}"/>
    <cellStyle name="Pourcentage 7 3" xfId="186" xr:uid="{00000000-0005-0000-0000-000056040000}"/>
    <cellStyle name="Pourcentage 8" xfId="187" xr:uid="{00000000-0005-0000-0000-000057040000}"/>
    <cellStyle name="Pourcentage 8 2" xfId="188" xr:uid="{00000000-0005-0000-0000-000058040000}"/>
    <cellStyle name="Pourcentage 9" xfId="189" xr:uid="{00000000-0005-0000-0000-000059040000}"/>
    <cellStyle name="Satisfaisant 2" xfId="37" xr:uid="{00000000-0005-0000-0000-00005A040000}"/>
    <cellStyle name="Sortie 2" xfId="38" xr:uid="{00000000-0005-0000-0000-00005B040000}"/>
    <cellStyle name="Sortie 2 2" xfId="191" xr:uid="{00000000-0005-0000-0000-00005C040000}"/>
    <cellStyle name="Sortie 2 2 2" xfId="240" xr:uid="{00000000-0005-0000-0000-00005D040000}"/>
    <cellStyle name="Sortie 2 2 2 2" xfId="378" xr:uid="{00000000-0005-0000-0000-00005E040000}"/>
    <cellStyle name="Sortie 2 2 2 2 2" xfId="654" xr:uid="{00000000-0005-0000-0000-00005F040000}"/>
    <cellStyle name="Sortie 2 2 2 2 2 2" xfId="930" xr:uid="{00000000-0005-0000-0000-000060040000}"/>
    <cellStyle name="Sortie 2 2 2 2 3" xfId="782" xr:uid="{00000000-0005-0000-0000-000061040000}"/>
    <cellStyle name="Sortie 2 2 2 3" xfId="435" xr:uid="{00000000-0005-0000-0000-000062040000}"/>
    <cellStyle name="Sortie 2 2 2 3 2" xfId="711" xr:uid="{00000000-0005-0000-0000-000063040000}"/>
    <cellStyle name="Sortie 2 2 2 3 2 2" xfId="717" xr:uid="{00000000-0005-0000-0000-000064040000}"/>
    <cellStyle name="Sortie 2 2 2 3 3" xfId="1064" xr:uid="{00000000-0005-0000-0000-000065040000}"/>
    <cellStyle name="Sortie 2 2 2 4" xfId="517" xr:uid="{00000000-0005-0000-0000-000066040000}"/>
    <cellStyle name="Sortie 2 2 2 4 2" xfId="928" xr:uid="{00000000-0005-0000-0000-000067040000}"/>
    <cellStyle name="Sortie 2 2 2 5" xfId="880" xr:uid="{00000000-0005-0000-0000-000068040000}"/>
    <cellStyle name="Sortie 2 2 3" xfId="329" xr:uid="{00000000-0005-0000-0000-000069040000}"/>
    <cellStyle name="Sortie 2 2 3 2" xfId="605" xr:uid="{00000000-0005-0000-0000-00006A040000}"/>
    <cellStyle name="Sortie 2 2 3 2 2" xfId="1074" xr:uid="{00000000-0005-0000-0000-00006B040000}"/>
    <cellStyle name="Sortie 2 2 3 3" xfId="1187" xr:uid="{00000000-0005-0000-0000-00006C040000}"/>
    <cellStyle name="Sortie 2 2 4" xfId="389" xr:uid="{00000000-0005-0000-0000-00006D040000}"/>
    <cellStyle name="Sortie 2 2 4 2" xfId="665" xr:uid="{00000000-0005-0000-0000-00006E040000}"/>
    <cellStyle name="Sortie 2 2 4 2 2" xfId="985" xr:uid="{00000000-0005-0000-0000-00006F040000}"/>
    <cellStyle name="Sortie 2 2 4 3" xfId="847" xr:uid="{00000000-0005-0000-0000-000070040000}"/>
    <cellStyle name="Sortie 2 2 5" xfId="471" xr:uid="{00000000-0005-0000-0000-000071040000}"/>
    <cellStyle name="Sortie 2 2 5 2" xfId="1065" xr:uid="{00000000-0005-0000-0000-000072040000}"/>
    <cellStyle name="Sortie 2 2 6" xfId="792" xr:uid="{00000000-0005-0000-0000-000073040000}"/>
    <cellStyle name="Sortie 2 3" xfId="199" xr:uid="{00000000-0005-0000-0000-000074040000}"/>
    <cellStyle name="Sortie 2 3 2" xfId="337" xr:uid="{00000000-0005-0000-0000-000075040000}"/>
    <cellStyle name="Sortie 2 3 2 2" xfId="613" xr:uid="{00000000-0005-0000-0000-000076040000}"/>
    <cellStyle name="Sortie 2 3 2 2 2" xfId="748" xr:uid="{00000000-0005-0000-0000-000077040000}"/>
    <cellStyle name="Sortie 2 3 2 3" xfId="1082" xr:uid="{00000000-0005-0000-0000-000078040000}"/>
    <cellStyle name="Sortie 2 3 3" xfId="395" xr:uid="{00000000-0005-0000-0000-000079040000}"/>
    <cellStyle name="Sortie 2 3 3 2" xfId="671" xr:uid="{00000000-0005-0000-0000-00007A040000}"/>
    <cellStyle name="Sortie 2 3 3 2 2" xfId="1226" xr:uid="{00000000-0005-0000-0000-00007B040000}"/>
    <cellStyle name="Sortie 2 3 3 3" xfId="1087" xr:uid="{00000000-0005-0000-0000-00007C040000}"/>
    <cellStyle name="Sortie 2 3 4" xfId="477" xr:uid="{00000000-0005-0000-0000-00007D040000}"/>
    <cellStyle name="Sortie 2 3 4 2" xfId="1039" xr:uid="{00000000-0005-0000-0000-00007E040000}"/>
    <cellStyle name="Sortie 2 3 5" xfId="1056" xr:uid="{00000000-0005-0000-0000-00007F040000}"/>
    <cellStyle name="Sortie 2 4" xfId="247" xr:uid="{00000000-0005-0000-0000-000080040000}"/>
    <cellStyle name="Sortie 2 4 2" xfId="523" xr:uid="{00000000-0005-0000-0000-000081040000}"/>
    <cellStyle name="Sortie 2 4 2 2" xfId="1194" xr:uid="{00000000-0005-0000-0000-000082040000}"/>
    <cellStyle name="Sortie 2 4 3" xfId="763" xr:uid="{00000000-0005-0000-0000-000083040000}"/>
    <cellStyle name="Sortie 2 5" xfId="325" xr:uid="{00000000-0005-0000-0000-000084040000}"/>
    <cellStyle name="Sortie 2 5 2" xfId="601" xr:uid="{00000000-0005-0000-0000-000085040000}"/>
    <cellStyle name="Sortie 2 5 2 2" xfId="1164" xr:uid="{00000000-0005-0000-0000-000086040000}"/>
    <cellStyle name="Sortie 2 5 3" xfId="868" xr:uid="{00000000-0005-0000-0000-000087040000}"/>
    <cellStyle name="Sortie 2 6" xfId="318" xr:uid="{00000000-0005-0000-0000-000088040000}"/>
    <cellStyle name="Sortie 2 6 2" xfId="594" xr:uid="{00000000-0005-0000-0000-000089040000}"/>
    <cellStyle name="Sortie 2 6 2 2" xfId="1241" xr:uid="{00000000-0005-0000-0000-00008A040000}"/>
    <cellStyle name="Sortie 2 6 3" xfId="785" xr:uid="{00000000-0005-0000-0000-00008B040000}"/>
    <cellStyle name="Sortie 3" xfId="190" xr:uid="{00000000-0005-0000-0000-00008C040000}"/>
    <cellStyle name="Sortie 3 2" xfId="239" xr:uid="{00000000-0005-0000-0000-00008D040000}"/>
    <cellStyle name="Sortie 3 2 2" xfId="377" xr:uid="{00000000-0005-0000-0000-00008E040000}"/>
    <cellStyle name="Sortie 3 2 2 2" xfId="653" xr:uid="{00000000-0005-0000-0000-00008F040000}"/>
    <cellStyle name="Sortie 3 2 2 2 2" xfId="1169" xr:uid="{00000000-0005-0000-0000-000090040000}"/>
    <cellStyle name="Sortie 3 2 2 3" xfId="849" xr:uid="{00000000-0005-0000-0000-000091040000}"/>
    <cellStyle name="Sortie 3 2 3" xfId="434" xr:uid="{00000000-0005-0000-0000-000092040000}"/>
    <cellStyle name="Sortie 3 2 3 2" xfId="710" xr:uid="{00000000-0005-0000-0000-000093040000}"/>
    <cellStyle name="Sortie 3 2 3 2 2" xfId="718" xr:uid="{00000000-0005-0000-0000-000094040000}"/>
    <cellStyle name="Sortie 3 2 3 3" xfId="866" xr:uid="{00000000-0005-0000-0000-000095040000}"/>
    <cellStyle name="Sortie 3 2 4" xfId="516" xr:uid="{00000000-0005-0000-0000-000096040000}"/>
    <cellStyle name="Sortie 3 2 4 2" xfId="1167" xr:uid="{00000000-0005-0000-0000-000097040000}"/>
    <cellStyle name="Sortie 3 2 5" xfId="1119" xr:uid="{00000000-0005-0000-0000-000098040000}"/>
    <cellStyle name="Sortie 3 3" xfId="328" xr:uid="{00000000-0005-0000-0000-000099040000}"/>
    <cellStyle name="Sortie 3 3 2" xfId="604" xr:uid="{00000000-0005-0000-0000-00009A040000}"/>
    <cellStyle name="Sortie 3 3 2 2" xfId="885" xr:uid="{00000000-0005-0000-0000-00009B040000}"/>
    <cellStyle name="Sortie 3 3 3" xfId="996" xr:uid="{00000000-0005-0000-0000-00009C040000}"/>
    <cellStyle name="Sortie 3 4" xfId="388" xr:uid="{00000000-0005-0000-0000-00009D040000}"/>
    <cellStyle name="Sortie 3 4 2" xfId="664" xr:uid="{00000000-0005-0000-0000-00009E040000}"/>
    <cellStyle name="Sortie 3 4 2 2" xfId="1223" xr:uid="{00000000-0005-0000-0000-00009F040000}"/>
    <cellStyle name="Sortie 3 4 3" xfId="969" xr:uid="{00000000-0005-0000-0000-0000A0040000}"/>
    <cellStyle name="Sortie 3 5" xfId="470" xr:uid="{00000000-0005-0000-0000-0000A1040000}"/>
    <cellStyle name="Sortie 3 5 2" xfId="867" xr:uid="{00000000-0005-0000-0000-0000A2040000}"/>
    <cellStyle name="Sortie 3 6" xfId="756" xr:uid="{00000000-0005-0000-0000-0000A3040000}"/>
    <cellStyle name="Texte explicatif 2" xfId="39" xr:uid="{00000000-0005-0000-0000-0000A4040000}"/>
    <cellStyle name="Titre 2" xfId="40" xr:uid="{00000000-0005-0000-0000-0000A5040000}"/>
    <cellStyle name="Titre 1 2" xfId="41" xr:uid="{00000000-0005-0000-0000-0000A6040000}"/>
    <cellStyle name="Titre 2 2" xfId="42" xr:uid="{00000000-0005-0000-0000-0000A7040000}"/>
    <cellStyle name="Titre 3 2" xfId="43" xr:uid="{00000000-0005-0000-0000-0000A8040000}"/>
    <cellStyle name="Titre 4 2" xfId="44" xr:uid="{00000000-0005-0000-0000-0000A9040000}"/>
    <cellStyle name="Total 2" xfId="45" xr:uid="{00000000-0005-0000-0000-0000AA040000}"/>
    <cellStyle name="Total 2 2" xfId="193" xr:uid="{00000000-0005-0000-0000-0000AB040000}"/>
    <cellStyle name="Total 2 2 2" xfId="242" xr:uid="{00000000-0005-0000-0000-0000AC040000}"/>
    <cellStyle name="Total 2 2 2 2" xfId="380" xr:uid="{00000000-0005-0000-0000-0000AD040000}"/>
    <cellStyle name="Total 2 2 2 2 2" xfId="656" xr:uid="{00000000-0005-0000-0000-0000AE040000}"/>
    <cellStyle name="Total 2 2 2 2 2 2" xfId="878" xr:uid="{00000000-0005-0000-0000-0000AF040000}"/>
    <cellStyle name="Total 2 2 2 2 3" xfId="1157" xr:uid="{00000000-0005-0000-0000-0000B0040000}"/>
    <cellStyle name="Total 2 2 2 3" xfId="437" xr:uid="{00000000-0005-0000-0000-0000B1040000}"/>
    <cellStyle name="Total 2 2 2 3 2" xfId="713" xr:uid="{00000000-0005-0000-0000-0000B2040000}"/>
    <cellStyle name="Total 2 2 2 3 2 2" xfId="715" xr:uid="{00000000-0005-0000-0000-0000B3040000}"/>
    <cellStyle name="Total 2 2 2 3 3" xfId="994" xr:uid="{00000000-0005-0000-0000-0000B4040000}"/>
    <cellStyle name="Total 2 2 2 4" xfId="519" xr:uid="{00000000-0005-0000-0000-0000B5040000}"/>
    <cellStyle name="Total 2 2 2 4 2" xfId="883" xr:uid="{00000000-0005-0000-0000-0000B6040000}"/>
    <cellStyle name="Total 2 2 2 5" xfId="1237" xr:uid="{00000000-0005-0000-0000-0000B7040000}"/>
    <cellStyle name="Total 2 2 3" xfId="331" xr:uid="{00000000-0005-0000-0000-0000B8040000}"/>
    <cellStyle name="Total 2 2 3 2" xfId="607" xr:uid="{00000000-0005-0000-0000-0000B9040000}"/>
    <cellStyle name="Total 2 2 3 2 2" xfId="1003" xr:uid="{00000000-0005-0000-0000-0000BA040000}"/>
    <cellStyle name="Total 2 2 3 3" xfId="827" xr:uid="{00000000-0005-0000-0000-0000BB040000}"/>
    <cellStyle name="Total 2 2 4" xfId="391" xr:uid="{00000000-0005-0000-0000-0000BC040000}"/>
    <cellStyle name="Total 2 2 4 2" xfId="667" xr:uid="{00000000-0005-0000-0000-0000BD040000}"/>
    <cellStyle name="Total 2 2 4 2 2" xfId="938" xr:uid="{00000000-0005-0000-0000-0000BE040000}"/>
    <cellStyle name="Total 2 2 4 3" xfId="1188" xr:uid="{00000000-0005-0000-0000-0000BF040000}"/>
    <cellStyle name="Total 2 2 5" xfId="473" xr:uid="{00000000-0005-0000-0000-0000C0040000}"/>
    <cellStyle name="Total 2 2 5 2" xfId="995" xr:uid="{00000000-0005-0000-0000-0000C1040000}"/>
    <cellStyle name="Total 2 2 6" xfId="755" xr:uid="{00000000-0005-0000-0000-0000C2040000}"/>
    <cellStyle name="Total 2 3" xfId="200" xr:uid="{00000000-0005-0000-0000-0000C3040000}"/>
    <cellStyle name="Total 2 3 2" xfId="338" xr:uid="{00000000-0005-0000-0000-0000C4040000}"/>
    <cellStyle name="Total 2 3 2 2" xfId="614" xr:uid="{00000000-0005-0000-0000-0000C5040000}"/>
    <cellStyle name="Total 2 3 2 2 2" xfId="1224" xr:uid="{00000000-0005-0000-0000-0000C6040000}"/>
    <cellStyle name="Total 2 3 2 3" xfId="1250" xr:uid="{00000000-0005-0000-0000-0000C7040000}"/>
    <cellStyle name="Total 2 3 3" xfId="396" xr:uid="{00000000-0005-0000-0000-0000C8040000}"/>
    <cellStyle name="Total 2 3 3 2" xfId="672" xr:uid="{00000000-0005-0000-0000-0000C9040000}"/>
    <cellStyle name="Total 2 3 3 2 2" xfId="988" xr:uid="{00000000-0005-0000-0000-0000CA040000}"/>
    <cellStyle name="Total 2 3 3 3" xfId="1255" xr:uid="{00000000-0005-0000-0000-0000CB040000}"/>
    <cellStyle name="Total 2 3 4" xfId="478" xr:uid="{00000000-0005-0000-0000-0000CC040000}"/>
    <cellStyle name="Total 2 3 4 2" xfId="1162" xr:uid="{00000000-0005-0000-0000-0000CD040000}"/>
    <cellStyle name="Total 2 3 5" xfId="1151" xr:uid="{00000000-0005-0000-0000-0000CE040000}"/>
    <cellStyle name="Total 2 4" xfId="248" xr:uid="{00000000-0005-0000-0000-0000CF040000}"/>
    <cellStyle name="Total 2 4 2" xfId="524" xr:uid="{00000000-0005-0000-0000-0000D0040000}"/>
    <cellStyle name="Total 2 4 2 2" xfId="955" xr:uid="{00000000-0005-0000-0000-0000D1040000}"/>
    <cellStyle name="Total 2 4 3" xfId="1054" xr:uid="{00000000-0005-0000-0000-0000D2040000}"/>
    <cellStyle name="Total 2 5" xfId="333" xr:uid="{00000000-0005-0000-0000-0000D3040000}"/>
    <cellStyle name="Total 2 5 2" xfId="609" xr:uid="{00000000-0005-0000-0000-0000D4040000}"/>
    <cellStyle name="Total 2 5 2 2" xfId="957" xr:uid="{00000000-0005-0000-0000-0000D5040000}"/>
    <cellStyle name="Total 2 5 3" xfId="1160" xr:uid="{00000000-0005-0000-0000-0000D6040000}"/>
    <cellStyle name="Total 2 6" xfId="438" xr:uid="{00000000-0005-0000-0000-0000D7040000}"/>
    <cellStyle name="Total 2 6 2" xfId="714" xr:uid="{00000000-0005-0000-0000-0000D8040000}"/>
    <cellStyle name="Total 2 6 2 2" xfId="1266" xr:uid="{00000000-0005-0000-0000-0000D9040000}"/>
    <cellStyle name="Total 2 6 3" xfId="1185" xr:uid="{00000000-0005-0000-0000-0000DA040000}"/>
    <cellStyle name="Total 3" xfId="192" xr:uid="{00000000-0005-0000-0000-0000DB040000}"/>
    <cellStyle name="Total 3 2" xfId="241" xr:uid="{00000000-0005-0000-0000-0000DC040000}"/>
    <cellStyle name="Total 3 2 2" xfId="379" xr:uid="{00000000-0005-0000-0000-0000DD040000}"/>
    <cellStyle name="Total 3 2 2 2" xfId="655" xr:uid="{00000000-0005-0000-0000-0000DE040000}"/>
    <cellStyle name="Total 3 2 2 2 2" xfId="1117" xr:uid="{00000000-0005-0000-0000-0000DF040000}"/>
    <cellStyle name="Total 3 2 2 3" xfId="1046" xr:uid="{00000000-0005-0000-0000-0000E0040000}"/>
    <cellStyle name="Total 3 2 3" xfId="436" xr:uid="{00000000-0005-0000-0000-0000E1040000}"/>
    <cellStyle name="Total 3 2 3 2" xfId="712" xr:uid="{00000000-0005-0000-0000-0000E2040000}"/>
    <cellStyle name="Total 3 2 3 2 2" xfId="716" xr:uid="{00000000-0005-0000-0000-0000E3040000}"/>
    <cellStyle name="Total 3 2 3 3" xfId="1232" xr:uid="{00000000-0005-0000-0000-0000E4040000}"/>
    <cellStyle name="Total 3 2 4" xfId="518" xr:uid="{00000000-0005-0000-0000-0000E5040000}"/>
    <cellStyle name="Total 3 2 4 2" xfId="1122" xr:uid="{00000000-0005-0000-0000-0000E6040000}"/>
    <cellStyle name="Total 3 2 5" xfId="1069" xr:uid="{00000000-0005-0000-0000-0000E7040000}"/>
    <cellStyle name="Total 3 3" xfId="330" xr:uid="{00000000-0005-0000-0000-0000E8040000}"/>
    <cellStyle name="Total 3 3 2" xfId="606" xr:uid="{00000000-0005-0000-0000-0000E9040000}"/>
    <cellStyle name="Total 3 3 2 2" xfId="1242" xr:uid="{00000000-0005-0000-0000-0000EA040000}"/>
    <cellStyle name="Total 3 3 3" xfId="948" xr:uid="{00000000-0005-0000-0000-0000EB040000}"/>
    <cellStyle name="Total 3 4" xfId="390" xr:uid="{00000000-0005-0000-0000-0000EC040000}"/>
    <cellStyle name="Total 3 4 2" xfId="666" xr:uid="{00000000-0005-0000-0000-0000ED040000}"/>
    <cellStyle name="Total 3 4 2 2" xfId="1177" xr:uid="{00000000-0005-0000-0000-0000EE040000}"/>
    <cellStyle name="Total 3 4 3" xfId="1047" xr:uid="{00000000-0005-0000-0000-0000EF040000}"/>
    <cellStyle name="Total 3 5" xfId="472" xr:uid="{00000000-0005-0000-0000-0000F0040000}"/>
    <cellStyle name="Total 3 5 2" xfId="1233" xr:uid="{00000000-0005-0000-0000-0000F1040000}"/>
    <cellStyle name="Total 3 6" xfId="793" xr:uid="{00000000-0005-0000-0000-0000F2040000}"/>
    <cellStyle name="Vérification 2" xfId="46" xr:uid="{00000000-0005-0000-0000-0000F3040000}"/>
  </cellStyles>
  <dxfs count="23">
    <dxf>
      <numFmt numFmtId="166" formatCode="#,##0\ &quot;€&quot;"/>
    </dxf>
    <dxf>
      <font>
        <name val="Arial Narrow"/>
        <scheme val="none"/>
      </font>
    </dxf>
    <dxf>
      <numFmt numFmtId="166" formatCode="#,##0\ &quot;€&quot;"/>
    </dxf>
    <dxf>
      <font>
        <name val="Arial Narrow"/>
        <scheme val="none"/>
      </font>
    </dxf>
    <dxf>
      <numFmt numFmtId="166" formatCode="#,##0\ &quot;€&quot;"/>
    </dxf>
    <dxf>
      <font>
        <name val="Arial Narrow"/>
        <scheme val="none"/>
      </font>
    </dxf>
    <dxf>
      <numFmt numFmtId="3" formatCode="#,##0"/>
    </dxf>
    <dxf>
      <font>
        <name val="Arial Narrow"/>
        <scheme val="none"/>
      </font>
    </dxf>
    <dxf>
      <numFmt numFmtId="166" formatCode="#,##0\ &quot;€&quot;"/>
    </dxf>
    <dxf>
      <font>
        <name val="Arial Narrow"/>
        <scheme val="none"/>
      </font>
    </dxf>
    <dxf>
      <numFmt numFmtId="166" formatCode="#,##0\ &quot;€&quot;"/>
    </dxf>
    <dxf>
      <font>
        <name val="Arial Narrow"/>
        <scheme val="none"/>
      </font>
    </dxf>
    <dxf>
      <numFmt numFmtId="166" formatCode="#,##0\ &quot;€&quot;"/>
    </dxf>
    <dxf>
      <font>
        <name val="Arial Narrow"/>
        <scheme val="none"/>
      </font>
    </dxf>
    <dxf>
      <numFmt numFmtId="166" formatCode="#,##0\ &quot;€&quot;"/>
    </dxf>
    <dxf>
      <font>
        <name val="Arial Narrow"/>
        <scheme val="none"/>
      </font>
    </dxf>
    <dxf>
      <numFmt numFmtId="3" formatCode="#,##0"/>
    </dxf>
    <dxf>
      <font>
        <name val="Arial Narrow"/>
        <scheme val="none"/>
      </font>
    </dxf>
    <dxf>
      <numFmt numFmtId="166" formatCode="#,##0\ &quot;€&quot;"/>
    </dxf>
    <dxf>
      <font>
        <name val="Arial Narrow"/>
        <scheme val="none"/>
      </font>
    </dxf>
    <dxf>
      <numFmt numFmtId="166" formatCode="#,##0\ &quot;€&quot;"/>
    </dxf>
    <dxf>
      <font>
        <name val="Arial Narrow"/>
        <scheme val="none"/>
      </font>
    </dxf>
    <dxf>
      <fill>
        <patternFill>
          <bgColor rgb="FFFF0000"/>
        </patternFill>
      </fill>
    </dxf>
  </dxfs>
  <tableStyles count="0" defaultTableStyle="TableStyleMedium2" defaultPivotStyle="PivotStyleLight16"/>
  <colors>
    <mruColors>
      <color rgb="FF312C8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10586</xdr:rowOff>
    </xdr:from>
    <xdr:to>
      <xdr:col>9</xdr:col>
      <xdr:colOff>31749</xdr:colOff>
      <xdr:row>2</xdr:row>
      <xdr:rowOff>88535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586"/>
          <a:ext cx="7821082" cy="13056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581025</xdr:colOff>
          <xdr:row>17</xdr:row>
          <xdr:rowOff>9525</xdr:rowOff>
        </xdr:from>
        <xdr:to>
          <xdr:col>5</xdr:col>
          <xdr:colOff>866775</xdr:colOff>
          <xdr:row>18</xdr:row>
          <xdr:rowOff>9525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17</xdr:row>
          <xdr:rowOff>9525</xdr:rowOff>
        </xdr:from>
        <xdr:to>
          <xdr:col>6</xdr:col>
          <xdr:colOff>619125</xdr:colOff>
          <xdr:row>18</xdr:row>
          <xdr:rowOff>9525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8</xdr:col>
      <xdr:colOff>24765</xdr:colOff>
      <xdr:row>1</xdr:row>
      <xdr:rowOff>4572</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59040" cy="12618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360861</xdr:colOff>
      <xdr:row>0</xdr:row>
      <xdr:rowOff>1261872</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59040" cy="12618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266700</xdr:colOff>
          <xdr:row>35</xdr:row>
          <xdr:rowOff>57150</xdr:rowOff>
        </xdr:from>
        <xdr:to>
          <xdr:col>2</xdr:col>
          <xdr:colOff>771525</xdr:colOff>
          <xdr:row>35</xdr:row>
          <xdr:rowOff>180975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809625</xdr:colOff>
          <xdr:row>35</xdr:row>
          <xdr:rowOff>57150</xdr:rowOff>
        </xdr:from>
        <xdr:to>
          <xdr:col>3</xdr:col>
          <xdr:colOff>238125</xdr:colOff>
          <xdr:row>35</xdr:row>
          <xdr:rowOff>180975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xdr:twoCellAnchor editAs="oneCell">
    <xdr:from>
      <xdr:col>0</xdr:col>
      <xdr:colOff>0</xdr:colOff>
      <xdr:row>0</xdr:row>
      <xdr:rowOff>0</xdr:rowOff>
    </xdr:from>
    <xdr:to>
      <xdr:col>5</xdr:col>
      <xdr:colOff>1034415</xdr:colOff>
      <xdr:row>2</xdr:row>
      <xdr:rowOff>4572</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59040" cy="12618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éverine Morin" refreshedDate="42334.804415740742" createdVersion="4" refreshedVersion="4" minRefreshableVersion="3" recordCount="75" xr:uid="{00000000-000A-0000-FFFF-FFFF00000000}">
  <cacheSource type="worksheet">
    <worksheetSource ref="A21:P85" sheet="2-TableauSuiviDates"/>
  </cacheSource>
  <cacheFields count="37">
    <cacheField name="TypeLigne" numFmtId="165">
      <sharedItems count="2">
        <s v="Exemple fictif"/>
        <s v="A remplir"/>
      </sharedItems>
    </cacheField>
    <cacheField name="Date : du" numFmtId="165">
      <sharedItems containsNonDate="0" containsDate="1" containsString="0" containsBlank="1" minDate="2015-11-13T00:00:00" maxDate="2015-11-15T00:00:00"/>
    </cacheField>
    <cacheField name="Date : au" numFmtId="165">
      <sharedItems containsNonDate="0" containsDate="1" containsString="0" containsBlank="1" minDate="2015-11-13T00:00:00" maxDate="2015-11-15T00:00:00"/>
    </cacheField>
    <cacheField name="Mois début" numFmtId="1">
      <sharedItems containsMixedTypes="1" containsNumber="1" containsInteger="1" minValue="11" maxValue="11" count="2">
        <n v="11"/>
        <s v=""/>
      </sharedItems>
    </cacheField>
    <cacheField name="Année début" numFmtId="1">
      <sharedItems containsMixedTypes="1" containsNumber="1" containsInteger="1" minValue="2015" maxValue="2015" count="2">
        <n v="2015"/>
        <s v=""/>
      </sharedItems>
    </cacheField>
    <cacheField name="NbRep" numFmtId="3">
      <sharedItems containsString="0" containsBlank="1" containsNumber="1" containsInteger="1" minValue="1" maxValue="1"/>
    </cacheField>
    <cacheField name="Nom du spectacle / du groupe" numFmtId="0">
      <sharedItems containsBlank="1"/>
    </cacheField>
    <cacheField name="Nom du lieu" numFmtId="0">
      <sharedItems containsBlank="1"/>
    </cacheField>
    <cacheField name="CPostal" numFmtId="49">
      <sharedItems containsBlank="1"/>
    </cacheField>
    <cacheField name="Ville" numFmtId="0">
      <sharedItems containsBlank="1"/>
    </cacheField>
    <cacheField name="Festival" numFmtId="0">
      <sharedItems containsBlank="1"/>
    </cacheField>
    <cacheField name="Votre rôle sur cette date" numFmtId="14">
      <sharedItems containsBlank="1"/>
    </cacheField>
    <cacheField name="TypeEvénement" numFmtId="14">
      <sharedItems containsBlank="1" count="3">
        <s v="Représentation maintenue"/>
        <s v="Représentation annulée"/>
        <m/>
      </sharedItems>
    </cacheField>
    <cacheField name="Si annulation / report : &quot;du fait de…&quot;" numFmtId="14">
      <sharedItems containsBlank="1"/>
    </cacheField>
    <cacheField name="NouvelleDate" numFmtId="165">
      <sharedItems containsNonDate="0" containsString="0" containsBlank="1"/>
    </cacheField>
    <cacheField name="Fréquentation Prévue" numFmtId="3">
      <sharedItems containsString="0" containsBlank="1" containsNumber="1" containsInteger="1" minValue="8000" maxValue="8000"/>
    </cacheField>
    <cacheField name="Fréquentation Réalisée" numFmtId="3">
      <sharedItems containsString="0" containsBlank="1" containsNumber="1" containsInteger="1" minValue="5000" maxValue="5000"/>
    </cacheField>
    <cacheField name="Recettes propres totales Prévues" numFmtId="166">
      <sharedItems containsString="0" containsBlank="1" containsNumber="1" containsInteger="1" minValue="10000" maxValue="120000"/>
    </cacheField>
    <cacheField name="Recettes propres totales Réalisées" numFmtId="166">
      <sharedItems containsString="0" containsBlank="1" containsNumber="1" containsInteger="1" minValue="0" maxValue="60000"/>
    </cacheField>
    <cacheField name="dt Recettes billetterie et/ou cession(s) Prévues" numFmtId="166">
      <sharedItems containsString="0" containsBlank="1" containsNumber="1" containsInteger="1" minValue="10000" maxValue="80000"/>
    </cacheField>
    <cacheField name="dt Recettes billetterie et/ou cession(s) Réalisées" numFmtId="166">
      <sharedItems containsString="0" containsBlank="1" containsNumber="1" containsInteger="1" minValue="0" maxValue="50000"/>
    </cacheField>
    <cacheField name="Dépenses totales Prévues" numFmtId="166">
      <sharedItems containsString="0" containsBlank="1" containsNumber="1" containsInteger="1" minValue="8500" maxValue="100000"/>
    </cacheField>
    <cacheField name="Dépenses totales Réalisées" numFmtId="166">
      <sharedItems containsString="0" containsBlank="1" containsNumber="1" containsInteger="1" minValue="4000" maxValue="115000"/>
    </cacheField>
    <cacheField name="dt Dépenses de sécurité-sûreté Prévues" numFmtId="166">
      <sharedItems containsString="0" containsBlank="1" containsNumber="1" containsInteger="1" minValue="0" maxValue="5000"/>
    </cacheField>
    <cacheField name="dt Dépenses de sécurité-sûreté Réalisées" numFmtId="166">
      <sharedItems containsString="0" containsBlank="1" containsNumber="1" containsInteger="1" minValue="0" maxValue="15000"/>
    </cacheField>
    <cacheField name="dt Autres dépenses additionnelles Montant" numFmtId="166">
      <sharedItems containsString="0" containsBlank="1" containsNumber="1" containsInteger="1" minValue="0" maxValue="5000"/>
    </cacheField>
    <cacheField name="dt Autres dépenses additionnelles Intitulé" numFmtId="0">
      <sharedItems containsBlank="1" count="2">
        <s v="Communication supplémentaire"/>
        <m/>
      </sharedItems>
    </cacheField>
    <cacheField name="Montant indemnité assurance prévue" numFmtId="166">
      <sharedItems containsString="0" containsBlank="1" containsNumber="1" containsInteger="1" minValue="5000" maxValue="10000"/>
    </cacheField>
    <cacheField name="Date prévue versement assurance" numFmtId="165">
      <sharedItems containsNonDate="0" containsDate="1" containsString="0" containsBlank="1" minDate="2015-02-25T00:00:00" maxDate="2016-01-21T00:00:00" count="3">
        <d v="2016-01-20T00:00:00"/>
        <d v="2015-02-25T00:00:00"/>
        <m/>
      </sharedItems>
    </cacheField>
    <cacheField name="Perte de recettes" numFmtId="166">
      <sharedItems containsSemiMixedTypes="0" containsString="0" containsNumber="1" containsInteger="1" minValue="0" maxValue="60000"/>
    </cacheField>
    <cacheField name="Coûts additionnels" numFmtId="166">
      <sharedItems containsSemiMixedTypes="0" containsString="0" containsNumber="1" containsInteger="1" minValue="-4500" maxValue="15000"/>
    </cacheField>
    <cacheField name="Total" numFmtId="166">
      <sharedItems containsSemiMixedTypes="0" containsString="0" containsNumber="1" containsInteger="1" minValue="0" maxValue="75000"/>
    </cacheField>
    <cacheField name="Total hors indemnité" numFmtId="166">
      <sharedItems containsSemiMixedTypes="0" containsString="0" containsNumber="1" containsInteger="1" minValue="-4500" maxValue="70000"/>
    </cacheField>
    <cacheField name="Solde R-D prévu" numFmtId="166">
      <sharedItems containsSemiMixedTypes="0" containsString="0" containsNumber="1" containsInteger="1" minValue="0" maxValue="20000"/>
    </cacheField>
    <cacheField name="Solde R-D réalisé" numFmtId="166">
      <sharedItems containsSemiMixedTypes="0" containsString="0" containsNumber="1" containsInteger="1" minValue="-55000" maxValue="0"/>
    </cacheField>
    <cacheField name="Solde R-D hors Ass" numFmtId="166">
      <sharedItems containsSemiMixedTypes="0" containsString="0" containsNumber="1" containsInteger="1" minValue="-50000" maxValue="6000"/>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
  <r>
    <x v="0"/>
    <d v="2015-11-13T00:00:00"/>
    <d v="2015-11-13T00:00:00"/>
    <x v="0"/>
    <x v="0"/>
    <n v="1"/>
    <s v="GROUPE BIDULLE"/>
    <s v="SALLE MACHIN"/>
    <s v="75018"/>
    <s v="PARIS"/>
    <s v="TRUC FESTIVAL"/>
    <s v="Organisateur de festival et diffuseur de la représentation"/>
    <x v="0"/>
    <s v="(date maintenue)"/>
    <m/>
    <n v="8000"/>
    <n v="5000"/>
    <n v="120000"/>
    <n v="60000"/>
    <n v="80000"/>
    <n v="50000"/>
    <n v="100000"/>
    <n v="115000"/>
    <n v="5000"/>
    <n v="15000"/>
    <n v="5000"/>
    <x v="0"/>
    <n v="5000"/>
    <x v="0"/>
    <n v="60000"/>
    <n v="15000"/>
    <n v="75000"/>
    <n v="70000"/>
    <n v="20000"/>
    <n v="-55000"/>
    <n v="-50000"/>
    <m/>
  </r>
  <r>
    <x v="0"/>
    <d v="2015-11-14T00:00:00"/>
    <d v="2015-11-14T00:00:00"/>
    <x v="0"/>
    <x v="0"/>
    <n v="1"/>
    <s v="GROUPE MACHIN"/>
    <s v="SALLE TRUC"/>
    <s v="75020"/>
    <s v="PARIS"/>
    <m/>
    <s v="Producteur du spectacle et cessionnaire de la représentation"/>
    <x v="1"/>
    <s v="Du fait de l'artiste/du groupe"/>
    <m/>
    <m/>
    <m/>
    <n v="10000"/>
    <n v="0"/>
    <n v="10000"/>
    <n v="0"/>
    <n v="8500"/>
    <n v="4000"/>
    <n v="0"/>
    <n v="0"/>
    <n v="0"/>
    <x v="1"/>
    <n v="10000"/>
    <x v="1"/>
    <n v="10000"/>
    <n v="-4500"/>
    <n v="5500"/>
    <n v="-4500"/>
    <n v="1500"/>
    <n v="-4000"/>
    <n v="600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r>
    <x v="1"/>
    <m/>
    <m/>
    <x v="1"/>
    <x v="1"/>
    <m/>
    <m/>
    <m/>
    <m/>
    <m/>
    <m/>
    <m/>
    <x v="2"/>
    <m/>
    <m/>
    <m/>
    <m/>
    <m/>
    <m/>
    <m/>
    <m/>
    <m/>
    <m/>
    <m/>
    <m/>
    <m/>
    <x v="1"/>
    <m/>
    <x v="2"/>
    <n v="0"/>
    <n v="0"/>
    <n v="0"/>
    <n v="0"/>
    <n v="0"/>
    <n v="0"/>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8000000}" name="Tableau croisé dynamique9"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69:E74" firstHeaderRow="1" firstDataRow="4" firstDataCol="1" rowPageCount="1" colPageCount="1"/>
  <pivotFields count="37">
    <pivotField axis="axisPage" multipleItemSelectionAllowed="1" showAll="0">
      <items count="3">
        <item x="1"/>
        <item h="1" x="0"/>
        <item t="default"/>
      </items>
    </pivotField>
    <pivotField showAll="0"/>
    <pivotField showAll="0"/>
    <pivotField axis="axisCol" showAll="0" defaultSubtotal="0">
      <items count="2">
        <item x="0"/>
        <item x="1"/>
      </items>
    </pivotField>
    <pivotField axis="axisCol" showAll="0" defaultSubtotal="0">
      <items count="2">
        <item x="0"/>
        <item x="1"/>
      </items>
    </pivotField>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defaultSubtotal="0"/>
    <pivotField showAll="0" defaultSubtotal="0"/>
    <pivotField dataField="1" showAll="0"/>
    <pivotField dataField="1" showAll="0"/>
    <pivotField showAll="0"/>
    <pivotField showAll="0"/>
    <pivotField showAll="0"/>
    <pivotField showAll="0"/>
    <pivotField showAll="0"/>
    <pivotField showAll="0"/>
    <pivotField showAll="0" defaultSubtotal="0"/>
    <pivotField showAll="0" defaultSubtotal="0"/>
    <pivotField numFmtId="166" showAll="0"/>
    <pivotField numFmtId="166" showAll="0"/>
    <pivotField numFmtId="166" showAll="0"/>
    <pivotField numFmtId="166" showAll="0"/>
    <pivotField numFmtId="166" showAll="0"/>
    <pivotField numFmtId="166" showAll="0"/>
    <pivotField numFmtId="166" showAll="0"/>
    <pivotField showAll="0"/>
  </pivotFields>
  <rowFields count="1">
    <field x="12"/>
  </rowFields>
  <rowItems count="2">
    <i>
      <x v="2"/>
    </i>
    <i t="grand">
      <x/>
    </i>
  </rowItems>
  <colFields count="3">
    <field x="4"/>
    <field x="3"/>
    <field x="-2"/>
  </colFields>
  <colItems count="4">
    <i>
      <x v="1"/>
      <x v="1"/>
      <x/>
    </i>
    <i r="2" i="1">
      <x v="1"/>
    </i>
    <i t="grand">
      <x/>
    </i>
    <i t="grand" i="1">
      <x/>
    </i>
  </colItems>
  <pageFields count="1">
    <pageField fld="0" hier="-1"/>
  </pageFields>
  <dataFields count="2">
    <dataField name="Somme de dt Recettes billetterie et/ou cession(s) Prévues" fld="19" baseField="12" baseItem="2"/>
    <dataField name="Somme de dt Recettes billetterie et/ou cession(s) Réalisées" fld="20" baseField="12" baseItem="2"/>
  </dataFields>
  <formats count="2">
    <format dxfId="5">
      <pivotArea type="all" dataOnly="0" outline="0" fieldPosition="0"/>
    </format>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eau croisé dynamique12"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7:C12" firstHeaderRow="1" firstDataRow="3" firstDataCol="1" rowPageCount="1" colPageCount="1"/>
  <pivotFields count="37">
    <pivotField axis="axisPage" multipleItemSelectionAllowed="1" showAll="0">
      <items count="3">
        <item x="1"/>
        <item h="1" x="0"/>
        <item t="default"/>
      </items>
    </pivotField>
    <pivotField showAll="0"/>
    <pivotField showAll="0"/>
    <pivotField axis="axisCol" showAll="0" defaultSubtotal="0">
      <items count="2">
        <item x="0"/>
        <item x="1"/>
      </items>
    </pivotField>
    <pivotField axis="axisCol" showAll="0" defaultSubtotal="0">
      <items count="2">
        <item x="0"/>
        <item x="1"/>
      </items>
    </pivotField>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dataField="1" showAll="0"/>
    <pivotField axis="axisRow" showAll="0">
      <items count="3">
        <item x="0"/>
        <item x="1"/>
        <item t="default"/>
      </items>
    </pivotField>
    <pivotField showAll="0" defaultSubtotal="0"/>
    <pivotField showAll="0" defaultSubtotal="0"/>
    <pivotField numFmtId="166" showAll="0"/>
    <pivotField numFmtId="166" showAll="0"/>
    <pivotField numFmtId="166" showAll="0"/>
    <pivotField numFmtId="166" showAll="0"/>
    <pivotField numFmtId="166" showAll="0"/>
    <pivotField numFmtId="166" showAll="0"/>
    <pivotField numFmtId="166" showAll="0"/>
    <pivotField showAll="0"/>
  </pivotFields>
  <rowFields count="2">
    <field x="12"/>
    <field x="26"/>
  </rowFields>
  <rowItems count="3">
    <i>
      <x v="2"/>
    </i>
    <i r="1">
      <x v="1"/>
    </i>
    <i t="grand">
      <x/>
    </i>
  </rowItems>
  <colFields count="2">
    <field x="4"/>
    <field x="3"/>
  </colFields>
  <colItems count="2">
    <i>
      <x v="1"/>
      <x v="1"/>
    </i>
    <i t="grand">
      <x/>
    </i>
  </colItems>
  <pageFields count="1">
    <pageField fld="0" hier="-1"/>
  </pageFields>
  <dataFields count="1">
    <dataField name="Somme de dt Autres dépenses additionnelles Montant" fld="25" baseField="12" baseItem="0"/>
  </dataFields>
  <formats count="2">
    <format dxfId="3">
      <pivotArea type="all" dataOnly="0" outline="0" fieldPosition="0"/>
    </format>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eau croisé dynamique14"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7:C11" firstHeaderRow="1" firstDataRow="3" firstDataCol="1" rowPageCount="1" colPageCount="1"/>
  <pivotFields count="37">
    <pivotField axis="axisPage" multipleItemSelectionAllowed="1" showAll="0">
      <items count="3">
        <item x="1"/>
        <item h="1" x="0"/>
        <item t="default"/>
      </items>
    </pivotField>
    <pivotField showAll="0"/>
    <pivotField showAll="0"/>
    <pivotField axis="axisCol" showAll="0" defaultSubtotal="0">
      <items count="2">
        <item x="0"/>
        <item x="1"/>
      </items>
    </pivotField>
    <pivotField axis="axisCol" showAll="0" defaultSubtotal="0">
      <items count="2">
        <item x="0"/>
        <item x="1"/>
      </items>
    </pivotField>
    <pivotField showAll="0"/>
    <pivotField showAll="0"/>
    <pivotField showAll="0"/>
    <pivotField showAll="0"/>
    <pivotField showAll="0"/>
    <pivotField showAll="0"/>
    <pivotField showAll="0"/>
    <pivotField showAll="0">
      <items count="4">
        <item x="1"/>
        <item x="0"/>
        <item x="2"/>
        <item t="default"/>
      </items>
    </pivotField>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dataField="1" showAll="0" defaultSubtotal="0"/>
    <pivotField axis="axisRow" showAll="0" defaultSubtotal="0">
      <items count="3">
        <item x="1"/>
        <item x="0"/>
        <item x="2"/>
      </items>
    </pivotField>
    <pivotField numFmtId="166" showAll="0"/>
    <pivotField numFmtId="166" showAll="0"/>
    <pivotField numFmtId="166" showAll="0"/>
    <pivotField numFmtId="166" showAll="0"/>
    <pivotField numFmtId="166" showAll="0"/>
    <pivotField numFmtId="166" showAll="0"/>
    <pivotField numFmtId="166" showAll="0"/>
    <pivotField showAll="0"/>
  </pivotFields>
  <rowFields count="1">
    <field x="28"/>
  </rowFields>
  <rowItems count="2">
    <i>
      <x v="2"/>
    </i>
    <i t="grand">
      <x/>
    </i>
  </rowItems>
  <colFields count="2">
    <field x="4"/>
    <field x="3"/>
  </colFields>
  <colItems count="2">
    <i>
      <x v="1"/>
      <x v="1"/>
    </i>
    <i t="grand">
      <x/>
    </i>
  </colItems>
  <pageFields count="1">
    <pageField fld="0" hier="-1"/>
  </pageFields>
  <dataFields count="1">
    <dataField name="Somme de Montant indemnité assurance prévue" fld="27" baseField="12" baseItem="0"/>
  </dataFields>
  <formats count="2">
    <format dxfId="1">
      <pivotArea type="all" dataOnly="0" outline="0"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4000000}" name="Tableau croisé dynamique5"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10:C14" firstHeaderRow="1" firstDataRow="3" firstDataCol="1" rowPageCount="1" colPageCount="1"/>
  <pivotFields count="37">
    <pivotField axis="axisPage" multipleItemSelectionAllowed="1" showAll="0">
      <items count="3">
        <item x="1"/>
        <item h="1" x="0"/>
        <item t="default"/>
      </items>
    </pivotField>
    <pivotField showAll="0"/>
    <pivotField showAll="0"/>
    <pivotField axis="axisCol" showAll="0" defaultSubtotal="0">
      <items count="2">
        <item x="0"/>
        <item x="1"/>
      </items>
    </pivotField>
    <pivotField axis="axisCol" showAll="0" defaultSubtotal="0">
      <items count="2">
        <item x="0"/>
        <item x="1"/>
      </items>
    </pivotField>
    <pivotField dataField="1"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numFmtId="166" showAll="0"/>
    <pivotField numFmtId="166" showAll="0"/>
    <pivotField numFmtId="166" showAll="0"/>
    <pivotField numFmtId="166" showAll="0"/>
    <pivotField numFmtId="166" showAll="0"/>
    <pivotField numFmtId="166" showAll="0"/>
    <pivotField numFmtId="166" showAll="0"/>
    <pivotField showAll="0"/>
  </pivotFields>
  <rowFields count="1">
    <field x="12"/>
  </rowFields>
  <rowItems count="2">
    <i>
      <x v="2"/>
    </i>
    <i t="grand">
      <x/>
    </i>
  </rowItems>
  <colFields count="2">
    <field x="4"/>
    <field x="3"/>
  </colFields>
  <colItems count="2">
    <i>
      <x v="1"/>
      <x v="1"/>
    </i>
    <i t="grand">
      <x/>
    </i>
  </colItems>
  <pageFields count="1">
    <pageField fld="0" hier="-1"/>
  </pageFields>
  <dataFields count="1">
    <dataField name="Somme de NbRep" fld="5" baseField="10" baseItem="0"/>
  </dataFields>
  <formats count="2">
    <format dxfId="7">
      <pivotArea type="all" dataOnly="0" outline="0"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7000000}" name="Tableau croisé dynamique8"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177:G182" firstHeaderRow="1" firstDataRow="4" firstDataCol="1" rowPageCount="1" colPageCount="1"/>
  <pivotFields count="37">
    <pivotField axis="axisPage" multipleItemSelectionAllowed="1" showAll="0">
      <items count="3">
        <item x="1"/>
        <item h="1" x="0"/>
        <item t="default"/>
      </items>
    </pivotField>
    <pivotField showAll="0"/>
    <pivotField showAll="0"/>
    <pivotField axis="axisCol" showAll="0" defaultSubtotal="0">
      <items count="2">
        <item x="0"/>
        <item x="1"/>
      </items>
    </pivotField>
    <pivotField axis="axisCol" showAll="0" defaultSubtotal="0">
      <items count="2">
        <item x="0"/>
        <item x="1"/>
      </items>
    </pivotField>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numFmtId="166" showAll="0"/>
    <pivotField numFmtId="166" showAll="0"/>
    <pivotField numFmtId="166" showAll="0"/>
    <pivotField numFmtId="166" showAll="0"/>
    <pivotField dataField="1" numFmtId="166" showAll="0"/>
    <pivotField dataField="1" numFmtId="166" showAll="0"/>
    <pivotField dataField="1" numFmtId="166" showAll="0"/>
    <pivotField showAll="0"/>
  </pivotFields>
  <rowFields count="1">
    <field x="12"/>
  </rowFields>
  <rowItems count="2">
    <i>
      <x v="2"/>
    </i>
    <i t="grand">
      <x/>
    </i>
  </rowItems>
  <colFields count="3">
    <field x="4"/>
    <field x="3"/>
    <field x="-2"/>
  </colFields>
  <colItems count="6">
    <i>
      <x v="1"/>
      <x v="1"/>
      <x/>
    </i>
    <i r="2" i="1">
      <x v="1"/>
    </i>
    <i r="2" i="2">
      <x v="2"/>
    </i>
    <i t="grand">
      <x/>
    </i>
    <i t="grand" i="1">
      <x/>
    </i>
    <i t="grand" i="2">
      <x/>
    </i>
  </colItems>
  <pageFields count="1">
    <pageField fld="0" hier="-1"/>
  </pageFields>
  <dataFields count="3">
    <dataField name="Somme de Solde R-D prévu" fld="33" baseField="0" baseItem="0"/>
    <dataField name="Somme de Solde R-D réalisé" fld="34" baseField="0" baseItem="0"/>
    <dataField name="Somme de Solde R-D hors Ass" fld="35" baseField="0" baseItem="0"/>
  </dataFields>
  <formats count="2">
    <format dxfId="9">
      <pivotArea type="all" dataOnly="0" outline="0" fieldPosition="0"/>
    </format>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6000000}" name="Tableau croisé dynamique7"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89:E94" firstHeaderRow="1" firstDataRow="4" firstDataCol="1" rowPageCount="1" colPageCount="1"/>
  <pivotFields count="37">
    <pivotField axis="axisPage" multipleItemSelectionAllowed="1" showAll="0">
      <items count="3">
        <item x="1"/>
        <item h="1" x="0"/>
        <item t="default"/>
      </items>
    </pivotField>
    <pivotField showAll="0"/>
    <pivotField showAll="0"/>
    <pivotField axis="axisCol" showAll="0" defaultSubtotal="0">
      <items count="2">
        <item x="0"/>
        <item x="1"/>
      </items>
    </pivotField>
    <pivotField axis="axisCol" showAll="0" defaultSubtotal="0">
      <items count="2">
        <item x="0"/>
        <item x="1"/>
      </items>
    </pivotField>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defaultSubtotal="0"/>
    <pivotField showAll="0" defaultSubtotal="0"/>
    <pivotField showAll="0"/>
    <pivotField showAll="0"/>
    <pivotField dataField="1" showAll="0"/>
    <pivotField dataField="1" showAll="0"/>
    <pivotField showAll="0"/>
    <pivotField showAll="0"/>
    <pivotField showAll="0"/>
    <pivotField showAll="0"/>
    <pivotField showAll="0" defaultSubtotal="0"/>
    <pivotField showAll="0" defaultSubtotal="0"/>
    <pivotField numFmtId="166" showAll="0"/>
    <pivotField numFmtId="166" showAll="0"/>
    <pivotField numFmtId="166" showAll="0"/>
    <pivotField numFmtId="166" showAll="0"/>
    <pivotField numFmtId="166" showAll="0"/>
    <pivotField numFmtId="166" showAll="0"/>
    <pivotField numFmtId="166" showAll="0"/>
    <pivotField showAll="0"/>
  </pivotFields>
  <rowFields count="1">
    <field x="12"/>
  </rowFields>
  <rowItems count="2">
    <i>
      <x v="2"/>
    </i>
    <i t="grand">
      <x/>
    </i>
  </rowItems>
  <colFields count="3">
    <field x="4"/>
    <field x="3"/>
    <field x="-2"/>
  </colFields>
  <colItems count="4">
    <i>
      <x v="1"/>
      <x v="1"/>
      <x/>
    </i>
    <i r="2" i="1">
      <x v="1"/>
    </i>
    <i t="grand">
      <x/>
    </i>
    <i t="grand" i="1">
      <x/>
    </i>
  </colItems>
  <pageFields count="1">
    <pageField fld="0" hier="-1"/>
  </pageFields>
  <dataFields count="2">
    <dataField name="Somme de Dépenses totales Prévues" fld="21" baseField="12" baseItem="1"/>
    <dataField name="Somme de Dépenses totales Réalisées" fld="22" baseField="12" baseItem="1"/>
  </dataFields>
  <formats count="2">
    <format dxfId="11">
      <pivotArea type="all" dataOnly="0" outline="0" fieldPosition="0"/>
    </format>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eau croisé dynamique11"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133:C137" firstHeaderRow="1" firstDataRow="3" firstDataCol="1" rowPageCount="1" colPageCount="1"/>
  <pivotFields count="37">
    <pivotField axis="axisPage" multipleItemSelectionAllowed="1" showAll="0">
      <items count="3">
        <item x="1"/>
        <item h="1" x="0"/>
        <item t="default"/>
      </items>
    </pivotField>
    <pivotField showAll="0"/>
    <pivotField showAll="0"/>
    <pivotField axis="axisCol" showAll="0" defaultSubtotal="0">
      <items count="2">
        <item x="0"/>
        <item x="1"/>
      </items>
    </pivotField>
    <pivotField axis="axisCol" showAll="0" defaultSubtotal="0">
      <items count="2">
        <item x="0"/>
        <item x="1"/>
      </items>
    </pivotField>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dataField="1" showAll="0"/>
    <pivotField showAll="0"/>
    <pivotField showAll="0" defaultSubtotal="0"/>
    <pivotField showAll="0" defaultSubtotal="0"/>
    <pivotField numFmtId="166" showAll="0"/>
    <pivotField numFmtId="166" showAll="0"/>
    <pivotField numFmtId="166" showAll="0"/>
    <pivotField numFmtId="166" showAll="0"/>
    <pivotField numFmtId="166" showAll="0"/>
    <pivotField numFmtId="166" showAll="0"/>
    <pivotField numFmtId="166" showAll="0"/>
    <pivotField showAll="0"/>
  </pivotFields>
  <rowFields count="1">
    <field x="12"/>
  </rowFields>
  <rowItems count="2">
    <i>
      <x v="2"/>
    </i>
    <i t="grand">
      <x/>
    </i>
  </rowItems>
  <colFields count="2">
    <field x="4"/>
    <field x="3"/>
  </colFields>
  <colItems count="2">
    <i>
      <x v="1"/>
      <x v="1"/>
    </i>
    <i t="grand">
      <x/>
    </i>
  </colItems>
  <pageFields count="1">
    <pageField fld="0" hier="-1"/>
  </pageFields>
  <dataFields count="1">
    <dataField name="Somme de dt Autres dépenses additionnelles Montant" fld="25" baseField="12" baseItem="0"/>
  </dataFields>
  <formats count="2">
    <format dxfId="13">
      <pivotArea type="all" dataOnly="0" outline="0" fieldPosition="0"/>
    </format>
    <format dxfId="1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eau croisé dynamique10"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111:E116" firstHeaderRow="1" firstDataRow="4" firstDataCol="1" rowPageCount="1" colPageCount="1"/>
  <pivotFields count="37">
    <pivotField axis="axisPage" multipleItemSelectionAllowed="1" showAll="0">
      <items count="3">
        <item x="1"/>
        <item h="1" x="0"/>
        <item t="default"/>
      </items>
    </pivotField>
    <pivotField showAll="0"/>
    <pivotField showAll="0"/>
    <pivotField axis="axisCol" showAll="0" defaultSubtotal="0">
      <items count="2">
        <item x="0"/>
        <item x="1"/>
      </items>
    </pivotField>
    <pivotField axis="axisCol" showAll="0" defaultSubtotal="0">
      <items count="2">
        <item x="0"/>
        <item x="1"/>
      </items>
    </pivotField>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defaultSubtotal="0"/>
    <pivotField showAll="0" defaultSubtotal="0"/>
    <pivotField showAll="0"/>
    <pivotField showAll="0"/>
    <pivotField showAll="0"/>
    <pivotField showAll="0"/>
    <pivotField dataField="1" showAll="0"/>
    <pivotField dataField="1" showAll="0"/>
    <pivotField showAll="0"/>
    <pivotField showAll="0"/>
    <pivotField showAll="0" defaultSubtotal="0"/>
    <pivotField showAll="0" defaultSubtotal="0"/>
    <pivotField numFmtId="166" showAll="0"/>
    <pivotField numFmtId="166" showAll="0"/>
    <pivotField numFmtId="166" showAll="0"/>
    <pivotField numFmtId="166" showAll="0"/>
    <pivotField numFmtId="166" showAll="0"/>
    <pivotField numFmtId="166" showAll="0"/>
    <pivotField numFmtId="166" showAll="0"/>
    <pivotField showAll="0"/>
  </pivotFields>
  <rowFields count="1">
    <field x="12"/>
  </rowFields>
  <rowItems count="2">
    <i>
      <x v="2"/>
    </i>
    <i t="grand">
      <x/>
    </i>
  </rowItems>
  <colFields count="3">
    <field x="4"/>
    <field x="3"/>
    <field x="-2"/>
  </colFields>
  <colItems count="4">
    <i>
      <x v="1"/>
      <x v="1"/>
      <x/>
    </i>
    <i r="2" i="1">
      <x v="1"/>
    </i>
    <i t="grand">
      <x/>
    </i>
    <i t="grand" i="1">
      <x/>
    </i>
  </colItems>
  <pageFields count="1">
    <pageField fld="0" hier="-1"/>
  </pageFields>
  <dataFields count="2">
    <dataField name="Somme de dt Dépenses de sécurité-sûreté Prévues" fld="23" baseField="12" baseItem="1"/>
    <dataField name="Somme de dt Dépenses de sécurité-sûreté Réalisées" fld="24" baseField="12" baseItem="1"/>
  </dataFields>
  <formats count="2">
    <format dxfId="15">
      <pivotArea type="all" dataOnly="0" outline="0" fieldPosition="0"/>
    </format>
    <format dxfId="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3000000}" name="Tableau croisé dynamique4"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29:E34" firstHeaderRow="1" firstDataRow="4" firstDataCol="1" rowPageCount="1" colPageCount="1"/>
  <pivotFields count="37">
    <pivotField axis="axisPage" multipleItemSelectionAllowed="1" showAll="0">
      <items count="3">
        <item x="1"/>
        <item h="1" x="0"/>
        <item t="default"/>
      </items>
    </pivotField>
    <pivotField showAll="0"/>
    <pivotField showAll="0"/>
    <pivotField axis="axisCol" showAll="0" defaultSubtotal="0">
      <items count="2">
        <item x="0"/>
        <item x="1"/>
      </items>
    </pivotField>
    <pivotField axis="axisCol" showAll="0" defaultSubtotal="0">
      <items count="2">
        <item x="0"/>
        <item x="1"/>
      </items>
    </pivotField>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dataField="1" showAll="0"/>
    <pivotField dataField="1" showAll="0"/>
    <pivotField showAll="0" defaultSubtota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numFmtId="166" showAll="0"/>
    <pivotField numFmtId="166" showAll="0"/>
    <pivotField numFmtId="166" showAll="0"/>
    <pivotField numFmtId="166" showAll="0"/>
    <pivotField numFmtId="166" showAll="0"/>
    <pivotField numFmtId="166" showAll="0"/>
    <pivotField numFmtId="166" showAll="0"/>
    <pivotField showAll="0"/>
  </pivotFields>
  <rowFields count="1">
    <field x="12"/>
  </rowFields>
  <rowItems count="2">
    <i>
      <x v="2"/>
    </i>
    <i t="grand">
      <x/>
    </i>
  </rowItems>
  <colFields count="3">
    <field x="4"/>
    <field x="3"/>
    <field x="-2"/>
  </colFields>
  <colItems count="4">
    <i>
      <x v="1"/>
      <x v="1"/>
      <x/>
    </i>
    <i r="2" i="1">
      <x v="1"/>
    </i>
    <i t="grand">
      <x/>
    </i>
    <i t="grand" i="1">
      <x/>
    </i>
  </colItems>
  <pageFields count="1">
    <pageField fld="0" hier="-1"/>
  </pageFields>
  <dataFields count="2">
    <dataField name="Somme de Fréquentation Prévue" fld="15" baseField="10" baseItem="1"/>
    <dataField name="Somme de Fréquentation Réalisée" fld="16" baseField="10" baseItem="1"/>
  </dataFields>
  <formats count="2">
    <format dxfId="17">
      <pivotArea type="all" dataOnly="0" outline="0" fieldPosition="0"/>
    </format>
    <format dxfId="1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5000000}" name="Tableau croisé dynamique6"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49:E54" firstHeaderRow="1" firstDataRow="4" firstDataCol="1" rowPageCount="1" colPageCount="1"/>
  <pivotFields count="37">
    <pivotField axis="axisPage" multipleItemSelectionAllowed="1" showAll="0">
      <items count="3">
        <item x="1"/>
        <item h="1" x="0"/>
        <item t="default"/>
      </items>
    </pivotField>
    <pivotField showAll="0"/>
    <pivotField showAll="0"/>
    <pivotField axis="axisCol" showAll="0" defaultSubtotal="0">
      <items count="2">
        <item x="0"/>
        <item x="1"/>
      </items>
    </pivotField>
    <pivotField axis="axisCol" showAll="0" defaultSubtotal="0">
      <items count="2">
        <item x="0"/>
        <item x="1"/>
      </items>
    </pivotField>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pivotField showAll="0"/>
    <pivotField showAll="0" defaultSubtotal="0"/>
    <pivotField showAll="0" defaultSubtotal="0"/>
    <pivotField numFmtId="166" showAll="0"/>
    <pivotField numFmtId="166" showAll="0"/>
    <pivotField numFmtId="166" showAll="0"/>
    <pivotField numFmtId="166" showAll="0"/>
    <pivotField numFmtId="166" showAll="0"/>
    <pivotField numFmtId="166" showAll="0"/>
    <pivotField numFmtId="166" showAll="0"/>
    <pivotField showAll="0"/>
  </pivotFields>
  <rowFields count="1">
    <field x="12"/>
  </rowFields>
  <rowItems count="2">
    <i>
      <x v="2"/>
    </i>
    <i t="grand">
      <x/>
    </i>
  </rowItems>
  <colFields count="3">
    <field x="4"/>
    <field x="3"/>
    <field x="-2"/>
  </colFields>
  <colItems count="4">
    <i>
      <x v="1"/>
      <x v="1"/>
      <x/>
    </i>
    <i r="2" i="1">
      <x v="1"/>
    </i>
    <i t="grand">
      <x/>
    </i>
    <i t="grand" i="1">
      <x/>
    </i>
  </colItems>
  <pageFields count="1">
    <pageField fld="0" hier="-1"/>
  </pageFields>
  <dataFields count="2">
    <dataField name="Somme de Recettes propres totales Prévues" fld="17" baseField="12" baseItem="0"/>
    <dataField name="Somme de Recettes propres totales Réalisées" fld="18" baseField="12" baseItem="0"/>
  </dataFields>
  <formats count="2">
    <format dxfId="19">
      <pivotArea type="all" dataOnly="0" outline="0" fieldPosition="0"/>
    </format>
    <format dxfId="1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400-000002000000}" name="Tableau croisé dynamique13"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155:C159" firstHeaderRow="1" firstDataRow="3" firstDataCol="1" rowPageCount="1" colPageCount="1"/>
  <pivotFields count="37">
    <pivotField axis="axisPage" multipleItemSelectionAllowed="1" showAll="0">
      <items count="3">
        <item x="1"/>
        <item h="1" x="0"/>
        <item t="default"/>
      </items>
    </pivotField>
    <pivotField showAll="0"/>
    <pivotField showAll="0"/>
    <pivotField axis="axisCol" showAll="0" defaultSubtotal="0">
      <items count="2">
        <item x="0"/>
        <item x="1"/>
      </items>
    </pivotField>
    <pivotField axis="axisCol" showAll="0" defaultSubtotal="0">
      <items count="2">
        <item x="0"/>
        <item x="1"/>
      </items>
    </pivotField>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dataField="1" showAll="0" defaultSubtotal="0"/>
    <pivotField showAll="0" defaultSubtotal="0"/>
    <pivotField numFmtId="166" showAll="0"/>
    <pivotField numFmtId="166" showAll="0"/>
    <pivotField numFmtId="166" showAll="0"/>
    <pivotField numFmtId="166" showAll="0"/>
    <pivotField numFmtId="166" showAll="0"/>
    <pivotField numFmtId="166" showAll="0"/>
    <pivotField numFmtId="166" showAll="0"/>
    <pivotField showAll="0"/>
  </pivotFields>
  <rowFields count="1">
    <field x="12"/>
  </rowFields>
  <rowItems count="2">
    <i>
      <x v="2"/>
    </i>
    <i t="grand">
      <x/>
    </i>
  </rowItems>
  <colFields count="2">
    <field x="4"/>
    <field x="3"/>
  </colFields>
  <colItems count="2">
    <i>
      <x v="1"/>
      <x v="1"/>
    </i>
    <i t="grand">
      <x/>
    </i>
  </colItems>
  <pageFields count="1">
    <pageField fld="0" hier="-1"/>
  </pageFields>
  <dataFields count="1">
    <dataField name="Somme de Montant indemnité assurance prévue" fld="27" baseField="12" baseItem="0"/>
  </dataFields>
  <formats count="2">
    <format dxfId="21">
      <pivotArea type="all" dataOnly="0" outline="0" fieldPosition="0"/>
    </format>
    <format dxfId="2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cours@cnv.fr" TargetMode="External"/><Relationship Id="rId1" Type="http://schemas.openxmlformats.org/officeDocument/2006/relationships/hyperlink" Target="mailto:secours@cnv.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ecours@cnv.fr"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secours@cnv.fr" TargetMode="External"/><Relationship Id="rId2" Type="http://schemas.openxmlformats.org/officeDocument/2006/relationships/hyperlink" Target="mailto:secours@cnv.fr" TargetMode="External"/><Relationship Id="rId1" Type="http://schemas.openxmlformats.org/officeDocument/2006/relationships/hyperlink" Target="mailto:secours@cnv.fr" TargetMode="External"/><Relationship Id="rId6" Type="http://schemas.openxmlformats.org/officeDocument/2006/relationships/printerSettings" Target="../printerSettings/printerSettings6.bin"/><Relationship Id="rId5" Type="http://schemas.openxmlformats.org/officeDocument/2006/relationships/hyperlink" Target="mailto:secours@cnv.fr" TargetMode="External"/><Relationship Id="rId4" Type="http://schemas.openxmlformats.org/officeDocument/2006/relationships/hyperlink" Target="https://www.cnv.fr/covid-19-cnm-aux-cotes-professionnels" TargetMode="External"/></Relationships>
</file>

<file path=xl/worksheets/_rels/sheet7.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7" tint="0.39997558519241921"/>
    <pageSetUpPr fitToPage="1"/>
  </sheetPr>
  <dimension ref="A1:I37"/>
  <sheetViews>
    <sheetView showGridLines="0" tabSelected="1" view="pageBreakPreview" zoomScale="90" zoomScaleNormal="100" zoomScaleSheetLayoutView="90" workbookViewId="0">
      <selection activeCell="A15" sqref="A15:E15"/>
    </sheetView>
  </sheetViews>
  <sheetFormatPr baseColWidth="10" defaultColWidth="11.5703125" defaultRowHeight="15" x14ac:dyDescent="0.25"/>
  <cols>
    <col min="1" max="1" width="19.140625" style="149" customWidth="1"/>
    <col min="2" max="3" width="11.5703125" style="149"/>
    <col min="4" max="4" width="15.42578125" style="149" customWidth="1"/>
    <col min="5" max="5" width="7.28515625" style="149" customWidth="1"/>
    <col min="6" max="6" width="2.85546875" style="149" customWidth="1"/>
    <col min="7" max="7" width="11.5703125" style="149"/>
    <col min="8" max="8" width="33.28515625" style="149" customWidth="1"/>
    <col min="9" max="9" width="4" style="149" customWidth="1"/>
    <col min="10" max="16384" width="11.5703125" style="149"/>
  </cols>
  <sheetData>
    <row r="1" spans="1:9" ht="36.75" customHeight="1" x14ac:dyDescent="0.25">
      <c r="A1" s="274"/>
      <c r="B1" s="275"/>
      <c r="C1" s="275"/>
      <c r="D1" s="275"/>
      <c r="E1" s="275"/>
      <c r="F1" s="275"/>
      <c r="G1" s="275"/>
      <c r="H1" s="196"/>
      <c r="I1" s="146"/>
    </row>
    <row r="2" spans="1:9" ht="60" customHeight="1" x14ac:dyDescent="0.25">
      <c r="A2" s="276"/>
      <c r="B2" s="276"/>
      <c r="C2" s="276"/>
      <c r="D2" s="276"/>
      <c r="E2" s="276"/>
      <c r="F2" s="276"/>
      <c r="G2" s="276"/>
      <c r="H2" s="175"/>
      <c r="I2" s="146"/>
    </row>
    <row r="3" spans="1:9" ht="40.5" customHeight="1" x14ac:dyDescent="0.25">
      <c r="A3" s="273" t="s">
        <v>105</v>
      </c>
      <c r="B3" s="147"/>
      <c r="C3" s="147"/>
      <c r="D3" s="147"/>
      <c r="E3" s="147"/>
      <c r="F3" s="147"/>
      <c r="G3" s="147"/>
      <c r="H3" s="277" t="s">
        <v>293</v>
      </c>
      <c r="I3" s="147"/>
    </row>
    <row r="4" spans="1:9" ht="7.15" customHeight="1" x14ac:dyDescent="0.25">
      <c r="A4" s="148"/>
      <c r="B4" s="129"/>
      <c r="C4" s="129"/>
      <c r="D4" s="129"/>
      <c r="E4" s="129"/>
      <c r="F4" s="148"/>
      <c r="G4" s="128"/>
      <c r="H4" s="143"/>
      <c r="I4" s="128"/>
    </row>
    <row r="5" spans="1:9" ht="46.5" customHeight="1" x14ac:dyDescent="0.25">
      <c r="A5" s="281" t="s">
        <v>147</v>
      </c>
      <c r="B5" s="282"/>
      <c r="C5" s="282"/>
      <c r="D5" s="282"/>
      <c r="E5" s="282"/>
      <c r="F5" s="282"/>
      <c r="G5" s="282"/>
      <c r="H5" s="282"/>
      <c r="I5" s="282"/>
    </row>
    <row r="6" spans="1:9" ht="3.75" customHeight="1" x14ac:dyDescent="0.25">
      <c r="A6" s="282"/>
      <c r="B6" s="282"/>
      <c r="C6" s="282"/>
      <c r="D6" s="282"/>
      <c r="E6" s="282"/>
      <c r="F6" s="282"/>
      <c r="G6" s="282"/>
      <c r="H6" s="282"/>
      <c r="I6" s="282"/>
    </row>
    <row r="7" spans="1:9" ht="3.75" customHeight="1" x14ac:dyDescent="0.25">
      <c r="A7" s="282"/>
      <c r="B7" s="282"/>
      <c r="C7" s="282"/>
      <c r="D7" s="282"/>
      <c r="E7" s="282"/>
      <c r="F7" s="282"/>
      <c r="G7" s="282"/>
      <c r="H7" s="282"/>
      <c r="I7" s="282"/>
    </row>
    <row r="8" spans="1:9" ht="27" customHeight="1" x14ac:dyDescent="0.25">
      <c r="A8" s="285" t="s">
        <v>139</v>
      </c>
      <c r="B8" s="285"/>
      <c r="C8" s="285"/>
      <c r="D8" s="285"/>
      <c r="E8" s="285"/>
      <c r="F8" s="285"/>
      <c r="G8" s="285"/>
      <c r="H8" s="285"/>
      <c r="I8" s="285"/>
    </row>
    <row r="9" spans="1:9" ht="34.9" customHeight="1" x14ac:dyDescent="0.25">
      <c r="A9" s="286" t="s">
        <v>138</v>
      </c>
      <c r="B9" s="286"/>
      <c r="C9" s="286"/>
      <c r="D9" s="286"/>
      <c r="E9" s="286"/>
      <c r="F9" s="286"/>
      <c r="G9" s="286"/>
      <c r="H9" s="286"/>
      <c r="I9" s="286"/>
    </row>
    <row r="10" spans="1:9" x14ac:dyDescent="0.25">
      <c r="A10" s="127"/>
      <c r="B10" s="144"/>
      <c r="C10" s="144"/>
      <c r="D10" s="144"/>
      <c r="E10" s="144"/>
      <c r="F10" s="127"/>
      <c r="G10" s="145"/>
      <c r="H10" s="145"/>
      <c r="I10" s="145"/>
    </row>
    <row r="11" spans="1:9" ht="18.75" customHeight="1" x14ac:dyDescent="0.25">
      <c r="A11" s="283" t="s">
        <v>117</v>
      </c>
      <c r="B11" s="283"/>
      <c r="C11" s="283"/>
      <c r="D11" s="283"/>
      <c r="E11" s="283"/>
      <c r="F11" s="126"/>
      <c r="G11" s="283" t="s">
        <v>123</v>
      </c>
      <c r="H11" s="283"/>
      <c r="I11" s="283"/>
    </row>
    <row r="12" spans="1:9" s="133" customFormat="1" ht="25.9" customHeight="1" x14ac:dyDescent="0.25">
      <c r="A12" s="289" t="s">
        <v>136</v>
      </c>
      <c r="B12" s="289"/>
      <c r="C12" s="289"/>
      <c r="D12" s="289"/>
      <c r="E12" s="289"/>
      <c r="F12" s="125"/>
      <c r="G12" s="288"/>
      <c r="H12" s="288"/>
      <c r="I12" s="288"/>
    </row>
    <row r="13" spans="1:9" ht="15.75" customHeight="1" x14ac:dyDescent="0.25">
      <c r="A13" s="289"/>
      <c r="B13" s="289"/>
      <c r="C13" s="289"/>
      <c r="D13" s="289"/>
      <c r="E13" s="289"/>
      <c r="F13" s="142"/>
      <c r="G13" s="284" t="s">
        <v>197</v>
      </c>
      <c r="H13" s="284"/>
      <c r="I13" s="284"/>
    </row>
    <row r="14" spans="1:9" x14ac:dyDescent="0.25">
      <c r="A14" s="150" t="s">
        <v>121</v>
      </c>
      <c r="B14" s="150"/>
      <c r="C14" s="135"/>
      <c r="D14" s="135"/>
      <c r="E14" s="135"/>
      <c r="F14" s="141"/>
      <c r="G14" s="284"/>
      <c r="H14" s="284"/>
      <c r="I14" s="284"/>
    </row>
    <row r="15" spans="1:9" ht="54.6" customHeight="1" x14ac:dyDescent="0.25">
      <c r="A15" s="287" t="s">
        <v>202</v>
      </c>
      <c r="B15" s="287"/>
      <c r="C15" s="287"/>
      <c r="D15" s="287"/>
      <c r="E15" s="287"/>
      <c r="F15" s="132"/>
      <c r="G15" s="284"/>
      <c r="H15" s="284"/>
      <c r="I15" s="284"/>
    </row>
    <row r="16" spans="1:9" x14ac:dyDescent="0.25">
      <c r="A16" s="150" t="s">
        <v>122</v>
      </c>
      <c r="B16" s="135"/>
      <c r="C16" s="135"/>
      <c r="D16" s="135"/>
      <c r="E16" s="135"/>
      <c r="F16" s="131"/>
      <c r="G16" s="284"/>
      <c r="H16" s="284"/>
      <c r="I16" s="284"/>
    </row>
    <row r="17" spans="1:9" ht="59.45" customHeight="1" x14ac:dyDescent="0.25">
      <c r="A17" s="287" t="s">
        <v>137</v>
      </c>
      <c r="B17" s="287"/>
      <c r="C17" s="287"/>
      <c r="D17" s="287"/>
      <c r="E17" s="287"/>
      <c r="F17" s="127"/>
      <c r="G17" s="284"/>
      <c r="H17" s="284"/>
      <c r="I17" s="284"/>
    </row>
    <row r="18" spans="1:9" ht="16.5" x14ac:dyDescent="0.25">
      <c r="A18" s="152"/>
      <c r="B18" s="152"/>
      <c r="C18" s="152"/>
      <c r="D18" s="152"/>
      <c r="E18" s="152"/>
      <c r="F18" s="151"/>
      <c r="G18" s="284"/>
      <c r="H18" s="284"/>
      <c r="I18" s="284"/>
    </row>
    <row r="19" spans="1:9" x14ac:dyDescent="0.25">
      <c r="A19" s="185" t="s">
        <v>149</v>
      </c>
      <c r="B19" s="135"/>
      <c r="C19" s="135"/>
      <c r="D19" s="135"/>
      <c r="E19" s="135"/>
      <c r="F19" s="131"/>
      <c r="G19" s="284"/>
      <c r="H19" s="284"/>
      <c r="I19" s="284"/>
    </row>
    <row r="20" spans="1:9" ht="72.95" customHeight="1" x14ac:dyDescent="0.25">
      <c r="A20" s="287" t="s">
        <v>150</v>
      </c>
      <c r="B20" s="287"/>
      <c r="C20" s="287"/>
      <c r="D20" s="287"/>
      <c r="E20" s="287"/>
      <c r="F20" s="127"/>
      <c r="G20" s="284"/>
      <c r="H20" s="284"/>
      <c r="I20" s="284"/>
    </row>
    <row r="21" spans="1:9" ht="25.5" x14ac:dyDescent="0.25">
      <c r="A21" s="185" t="s">
        <v>151</v>
      </c>
      <c r="B21" s="135"/>
      <c r="C21" s="135"/>
      <c r="D21" s="135"/>
      <c r="E21" s="135"/>
      <c r="F21" s="151"/>
      <c r="G21" s="284"/>
      <c r="H21" s="284"/>
      <c r="I21" s="284"/>
    </row>
    <row r="22" spans="1:9" ht="75" customHeight="1" x14ac:dyDescent="0.25">
      <c r="A22" s="287" t="s">
        <v>152</v>
      </c>
      <c r="B22" s="287"/>
      <c r="C22" s="287"/>
      <c r="D22" s="287"/>
      <c r="E22" s="287"/>
      <c r="F22" s="151"/>
      <c r="G22" s="284"/>
      <c r="H22" s="284"/>
      <c r="I22" s="284"/>
    </row>
    <row r="23" spans="1:9" x14ac:dyDescent="0.25">
      <c r="A23" s="185" t="s">
        <v>148</v>
      </c>
      <c r="B23" s="135"/>
      <c r="C23" s="135"/>
      <c r="D23" s="135"/>
      <c r="E23" s="135"/>
      <c r="F23" s="151"/>
      <c r="G23" s="284"/>
      <c r="H23" s="284"/>
      <c r="I23" s="284"/>
    </row>
    <row r="24" spans="1:9" ht="89.45" customHeight="1" x14ac:dyDescent="0.25">
      <c r="A24" s="287" t="s">
        <v>181</v>
      </c>
      <c r="B24" s="287"/>
      <c r="C24" s="287"/>
      <c r="D24" s="287"/>
      <c r="E24" s="287"/>
      <c r="F24" s="151"/>
      <c r="G24" s="284"/>
      <c r="H24" s="284"/>
      <c r="I24" s="284"/>
    </row>
    <row r="25" spans="1:9" x14ac:dyDescent="0.25">
      <c r="A25" s="185" t="s">
        <v>154</v>
      </c>
      <c r="B25" s="135"/>
      <c r="C25" s="135"/>
      <c r="D25" s="135"/>
      <c r="E25" s="135"/>
      <c r="F25" s="151"/>
      <c r="G25" s="140"/>
      <c r="H25" s="127"/>
      <c r="I25" s="127"/>
    </row>
    <row r="26" spans="1:9" ht="81.599999999999994" customHeight="1" x14ac:dyDescent="0.25">
      <c r="A26" s="287" t="s">
        <v>153</v>
      </c>
      <c r="B26" s="287"/>
      <c r="C26" s="287"/>
      <c r="D26" s="287"/>
      <c r="E26" s="287"/>
      <c r="F26" s="151"/>
      <c r="G26" s="140"/>
      <c r="H26" s="127"/>
      <c r="I26" s="127"/>
    </row>
    <row r="27" spans="1:9" x14ac:dyDescent="0.25">
      <c r="A27" s="283" t="s">
        <v>203</v>
      </c>
      <c r="B27" s="283"/>
      <c r="C27" s="283"/>
      <c r="D27" s="283"/>
      <c r="E27" s="283"/>
      <c r="F27" s="151"/>
      <c r="G27" s="140"/>
      <c r="H27" s="138"/>
      <c r="I27" s="138"/>
    </row>
    <row r="28" spans="1:9" x14ac:dyDescent="0.25">
      <c r="A28" s="290" t="s">
        <v>135</v>
      </c>
      <c r="B28" s="291"/>
      <c r="C28" s="291"/>
      <c r="D28" s="140"/>
      <c r="E28" s="140"/>
      <c r="F28" s="136"/>
      <c r="G28" s="138"/>
      <c r="H28" s="138"/>
      <c r="I28" s="127"/>
    </row>
    <row r="29" spans="1:9" x14ac:dyDescent="0.25">
      <c r="A29" s="162"/>
      <c r="B29" s="162"/>
      <c r="C29" s="163"/>
      <c r="D29" s="131"/>
      <c r="E29" s="139"/>
      <c r="F29" s="136"/>
      <c r="G29" s="138"/>
      <c r="H29" s="138"/>
      <c r="I29" s="127"/>
    </row>
    <row r="30" spans="1:9" x14ac:dyDescent="0.25">
      <c r="A30" s="164"/>
      <c r="B30" s="162"/>
      <c r="C30" s="165"/>
      <c r="D30" s="140"/>
      <c r="E30" s="134"/>
      <c r="F30" s="136"/>
      <c r="G30" s="138"/>
      <c r="H30" s="138"/>
      <c r="I30" s="127"/>
    </row>
    <row r="31" spans="1:9" x14ac:dyDescent="0.25">
      <c r="A31" s="166"/>
      <c r="B31" s="167"/>
      <c r="C31" s="167"/>
      <c r="D31" s="134"/>
      <c r="E31" s="137"/>
      <c r="F31" s="142"/>
      <c r="G31" s="127"/>
      <c r="H31" s="127"/>
      <c r="I31" s="127"/>
    </row>
    <row r="32" spans="1:9" x14ac:dyDescent="0.25">
      <c r="A32" s="130"/>
      <c r="B32" s="137"/>
      <c r="C32" s="137"/>
      <c r="D32" s="137"/>
      <c r="E32" s="139"/>
      <c r="F32" s="142"/>
      <c r="G32" s="127"/>
      <c r="H32" s="127"/>
      <c r="I32" s="127"/>
    </row>
    <row r="33" spans="1:9" x14ac:dyDescent="0.25">
      <c r="A33" s="127"/>
      <c r="B33" s="139"/>
      <c r="C33" s="139"/>
      <c r="D33" s="139"/>
      <c r="E33" s="139"/>
      <c r="F33" s="142"/>
      <c r="G33" s="194" t="s">
        <v>155</v>
      </c>
      <c r="H33" s="257">
        <v>43913</v>
      </c>
      <c r="I33" s="194"/>
    </row>
    <row r="34" spans="1:9" x14ac:dyDescent="0.25">
      <c r="A34" s="127"/>
      <c r="B34" s="139"/>
      <c r="C34" s="139"/>
      <c r="D34" s="139"/>
      <c r="E34" s="144"/>
    </row>
    <row r="35" spans="1:9" x14ac:dyDescent="0.25">
      <c r="A35" s="127"/>
      <c r="B35" s="144"/>
      <c r="C35" s="144"/>
      <c r="D35" s="144"/>
      <c r="E35" s="144"/>
    </row>
    <row r="36" spans="1:9" x14ac:dyDescent="0.25">
      <c r="A36" s="127"/>
      <c r="B36" s="144"/>
      <c r="C36" s="144"/>
      <c r="D36" s="144"/>
      <c r="E36" s="144"/>
    </row>
    <row r="37" spans="1:9" x14ac:dyDescent="0.25">
      <c r="A37" s="127"/>
      <c r="B37" s="144"/>
      <c r="C37" s="144"/>
      <c r="D37" s="144"/>
      <c r="E37" s="144"/>
    </row>
  </sheetData>
  <mergeCells count="16">
    <mergeCell ref="A26:E26"/>
    <mergeCell ref="G12:I12"/>
    <mergeCell ref="A12:E13"/>
    <mergeCell ref="A28:C28"/>
    <mergeCell ref="A27:E27"/>
    <mergeCell ref="A5:I7"/>
    <mergeCell ref="G11:I11"/>
    <mergeCell ref="G13:I24"/>
    <mergeCell ref="A8:I8"/>
    <mergeCell ref="A9:I9"/>
    <mergeCell ref="A11:E11"/>
    <mergeCell ref="A15:E15"/>
    <mergeCell ref="A17:E17"/>
    <mergeCell ref="A24:E24"/>
    <mergeCell ref="A20:E20"/>
    <mergeCell ref="A22:E22"/>
  </mergeCells>
  <hyperlinks>
    <hyperlink ref="A28" r:id="rId1" xr:uid="{00000000-0004-0000-0000-000000000000}"/>
    <hyperlink ref="H3" r:id="rId2" display="secours@cnv.fr" xr:uid="{52629D30-2EC9-4C21-894D-D1A3AF05617B}"/>
  </hyperlinks>
  <printOptions horizontalCentered="1"/>
  <pageMargins left="0.23622047244094491" right="0.23622047244094491" top="0.74803149606299213" bottom="0.74803149606299213" header="0.31496062992125984" footer="0.31496062992125984"/>
  <pageSetup paperSize="9" scale="76"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3" tint="0.59999389629810485"/>
    <pageSetUpPr fitToPage="1"/>
  </sheetPr>
  <dimension ref="A1:N62"/>
  <sheetViews>
    <sheetView showGridLines="0" view="pageBreakPreview" topLeftCell="A13" zoomScaleNormal="100" zoomScaleSheetLayoutView="100" workbookViewId="0">
      <selection activeCell="B15" sqref="B15"/>
    </sheetView>
  </sheetViews>
  <sheetFormatPr baseColWidth="10" defaultColWidth="11.5703125" defaultRowHeight="15" x14ac:dyDescent="0.25"/>
  <cols>
    <col min="1" max="1" width="20.42578125" style="98" customWidth="1"/>
    <col min="2" max="2" width="14.85546875" style="98" customWidth="1"/>
    <col min="3" max="3" width="15.7109375" style="98" customWidth="1"/>
    <col min="4" max="4" width="12.28515625" style="98" customWidth="1"/>
    <col min="5" max="5" width="1.85546875" style="98" customWidth="1"/>
    <col min="6" max="6" width="19.140625" style="98" customWidth="1"/>
    <col min="7" max="7" width="17.140625" style="98" customWidth="1"/>
    <col min="8" max="8" width="11.5703125" style="98" customWidth="1"/>
    <col min="9" max="9" width="8.28515625" style="98" customWidth="1"/>
    <col min="10" max="16384" width="11.5703125" style="98"/>
  </cols>
  <sheetData>
    <row r="1" spans="1:10" ht="99" customHeight="1" x14ac:dyDescent="0.25">
      <c r="A1" s="292" t="s">
        <v>134</v>
      </c>
      <c r="B1" s="293"/>
      <c r="C1" s="293"/>
      <c r="D1" s="293"/>
      <c r="E1" s="293"/>
      <c r="F1" s="293"/>
      <c r="G1" s="293"/>
      <c r="H1" s="307"/>
      <c r="I1" s="307"/>
    </row>
    <row r="2" spans="1:10" ht="27" x14ac:dyDescent="0.25">
      <c r="A2" s="294" t="s">
        <v>106</v>
      </c>
      <c r="B2" s="294"/>
      <c r="C2" s="294"/>
      <c r="D2" s="294"/>
      <c r="E2" s="294"/>
      <c r="F2" s="294"/>
      <c r="G2" s="294"/>
      <c r="H2" s="308" t="s">
        <v>135</v>
      </c>
      <c r="I2" s="308"/>
    </row>
    <row r="3" spans="1:10" ht="9" customHeight="1" x14ac:dyDescent="0.25">
      <c r="A3" s="50"/>
      <c r="B3" s="50"/>
      <c r="C3" s="50"/>
      <c r="D3" s="50"/>
      <c r="E3" s="50"/>
      <c r="F3" s="50"/>
      <c r="G3" s="50"/>
      <c r="H3" s="51"/>
      <c r="I3" s="52"/>
    </row>
    <row r="4" spans="1:10" s="83" customFormat="1" ht="15.75" x14ac:dyDescent="0.25">
      <c r="A4" s="63" t="s">
        <v>84</v>
      </c>
      <c r="B4" s="54" t="s">
        <v>78</v>
      </c>
      <c r="C4" s="305"/>
      <c r="D4" s="305"/>
      <c r="E4" s="305"/>
      <c r="F4" s="305"/>
      <c r="G4" s="54" t="s">
        <v>82</v>
      </c>
      <c r="H4" s="310"/>
      <c r="I4" s="311"/>
    </row>
    <row r="5" spans="1:10" s="83" customFormat="1" ht="4.1500000000000004" customHeight="1" x14ac:dyDescent="0.25">
      <c r="A5" s="64"/>
      <c r="B5" s="55"/>
      <c r="C5" s="80"/>
      <c r="D5" s="80"/>
      <c r="E5" s="80"/>
      <c r="F5" s="80"/>
      <c r="G5" s="55"/>
      <c r="H5" s="81"/>
      <c r="I5" s="82"/>
    </row>
    <row r="6" spans="1:10" s="83" customFormat="1" ht="15.75" x14ac:dyDescent="0.25">
      <c r="A6" s="65"/>
      <c r="B6" s="56" t="s">
        <v>127</v>
      </c>
      <c r="C6" s="168"/>
      <c r="D6" s="56" t="s">
        <v>79</v>
      </c>
      <c r="E6" s="299"/>
      <c r="F6" s="299"/>
      <c r="G6" s="299"/>
      <c r="H6" s="299"/>
      <c r="I6" s="300"/>
    </row>
    <row r="7" spans="1:10" s="83" customFormat="1" ht="4.1500000000000004" customHeight="1" x14ac:dyDescent="0.25">
      <c r="A7" s="64"/>
      <c r="B7" s="55"/>
      <c r="C7" s="80"/>
      <c r="D7" s="80"/>
      <c r="E7" s="80"/>
      <c r="F7" s="80"/>
      <c r="G7" s="55"/>
      <c r="H7" s="81"/>
      <c r="I7" s="82"/>
    </row>
    <row r="8" spans="1:10" s="83" customFormat="1" ht="15.75" x14ac:dyDescent="0.25">
      <c r="A8" s="66"/>
      <c r="B8" s="67"/>
      <c r="C8" s="67"/>
      <c r="D8" s="68" t="s">
        <v>85</v>
      </c>
      <c r="E8" s="306"/>
      <c r="F8" s="306"/>
      <c r="G8" s="99" t="s">
        <v>86</v>
      </c>
      <c r="H8" s="312"/>
      <c r="I8" s="313"/>
    </row>
    <row r="9" spans="1:10" s="103" customFormat="1" ht="10.15" customHeight="1" x14ac:dyDescent="0.25">
      <c r="A9" s="100"/>
      <c r="B9" s="100"/>
      <c r="C9" s="100"/>
      <c r="D9" s="101"/>
      <c r="E9" s="101"/>
      <c r="F9" s="101"/>
      <c r="G9" s="102"/>
      <c r="H9" s="57"/>
      <c r="I9" s="57"/>
    </row>
    <row r="10" spans="1:10" s="83" customFormat="1" ht="15.75" x14ac:dyDescent="0.25">
      <c r="A10" s="296" t="s">
        <v>128</v>
      </c>
      <c r="B10" s="54" t="s">
        <v>108</v>
      </c>
      <c r="C10" s="295"/>
      <c r="D10" s="295"/>
      <c r="E10" s="295"/>
      <c r="F10" s="295"/>
      <c r="G10" s="104" t="s">
        <v>118</v>
      </c>
      <c r="H10" s="301"/>
      <c r="I10" s="302"/>
    </row>
    <row r="11" spans="1:10" s="83" customFormat="1" ht="15.75" x14ac:dyDescent="0.25">
      <c r="A11" s="297"/>
      <c r="B11" s="56" t="s">
        <v>110</v>
      </c>
      <c r="C11" s="298"/>
      <c r="D11" s="298"/>
      <c r="E11" s="298"/>
      <c r="F11" s="298"/>
      <c r="G11" s="105" t="s">
        <v>118</v>
      </c>
      <c r="H11" s="303"/>
      <c r="I11" s="304"/>
      <c r="J11" s="106"/>
    </row>
    <row r="12" spans="1:10" s="83" customFormat="1" ht="15.75" x14ac:dyDescent="0.25">
      <c r="A12" s="297"/>
      <c r="B12" s="56" t="s">
        <v>109</v>
      </c>
      <c r="C12" s="298"/>
      <c r="D12" s="298"/>
      <c r="E12" s="298"/>
      <c r="F12" s="298"/>
      <c r="G12" s="105" t="s">
        <v>118</v>
      </c>
      <c r="H12" s="303"/>
      <c r="I12" s="304"/>
    </row>
    <row r="13" spans="1:10" s="83" customFormat="1" ht="15.75" x14ac:dyDescent="0.25">
      <c r="A13" s="154"/>
      <c r="B13" s="60" t="s">
        <v>124</v>
      </c>
      <c r="C13" s="328"/>
      <c r="D13" s="328"/>
      <c r="E13" s="328"/>
      <c r="F13" s="328"/>
      <c r="G13" s="99" t="s">
        <v>125</v>
      </c>
      <c r="H13" s="327"/>
      <c r="I13" s="327"/>
    </row>
    <row r="14" spans="1:10" s="83" customFormat="1" ht="10.15" customHeight="1" x14ac:dyDescent="0.25">
      <c r="A14" s="107"/>
      <c r="B14" s="100"/>
      <c r="C14" s="100"/>
      <c r="D14" s="100"/>
      <c r="E14" s="100"/>
      <c r="F14" s="108"/>
      <c r="G14" s="108"/>
      <c r="H14" s="109"/>
      <c r="I14" s="108"/>
    </row>
    <row r="15" spans="1:10" s="83" customFormat="1" ht="18" customHeight="1" x14ac:dyDescent="0.25">
      <c r="A15" s="58" t="s">
        <v>87</v>
      </c>
      <c r="B15" s="59" t="s">
        <v>83</v>
      </c>
      <c r="C15" s="316"/>
      <c r="D15" s="316"/>
      <c r="E15" s="110" t="s">
        <v>88</v>
      </c>
      <c r="F15" s="169"/>
      <c r="G15" s="111" t="s">
        <v>89</v>
      </c>
      <c r="H15" s="314"/>
      <c r="I15" s="315"/>
    </row>
    <row r="16" spans="1:10" ht="9" customHeight="1" x14ac:dyDescent="0.25">
      <c r="A16" s="50"/>
      <c r="B16" s="177"/>
      <c r="C16" s="50"/>
      <c r="D16" s="50"/>
      <c r="E16" s="50"/>
      <c r="F16" s="50"/>
      <c r="G16" s="50"/>
      <c r="H16" s="51"/>
      <c r="I16" s="52"/>
    </row>
    <row r="17" spans="1:14" ht="5.25" customHeight="1" x14ac:dyDescent="0.25">
      <c r="A17" s="177"/>
      <c r="B17" s="177"/>
      <c r="C17" s="181"/>
      <c r="D17" s="178"/>
      <c r="E17" s="85"/>
      <c r="F17" s="181"/>
      <c r="G17" s="179"/>
      <c r="H17" s="180"/>
      <c r="I17" s="197"/>
      <c r="J17" s="86"/>
      <c r="K17" s="86"/>
      <c r="L17" s="86"/>
      <c r="M17" s="174"/>
      <c r="N17" s="86"/>
    </row>
    <row r="18" spans="1:14" ht="15.75" customHeight="1" x14ac:dyDescent="0.25">
      <c r="A18" s="237" t="s">
        <v>198</v>
      </c>
      <c r="B18" s="237"/>
      <c r="C18" s="237"/>
      <c r="D18" s="237"/>
      <c r="E18" s="237"/>
      <c r="F18" s="237"/>
      <c r="G18" s="238"/>
      <c r="H18" s="183"/>
      <c r="I18" s="183"/>
      <c r="J18" s="182"/>
      <c r="K18" s="182"/>
      <c r="L18" s="182"/>
      <c r="M18" s="182"/>
      <c r="N18" s="182"/>
    </row>
    <row r="19" spans="1:14" ht="38.450000000000003" customHeight="1" x14ac:dyDescent="0.25">
      <c r="A19" s="195" t="s">
        <v>146</v>
      </c>
      <c r="B19" s="170"/>
      <c r="C19" s="85"/>
      <c r="D19" s="85"/>
      <c r="E19" s="85"/>
      <c r="F19" s="85"/>
      <c r="G19" s="85"/>
      <c r="H19" s="86"/>
      <c r="I19" s="86"/>
      <c r="J19" s="86"/>
      <c r="K19" s="86"/>
      <c r="L19" s="86"/>
      <c r="M19" s="86"/>
      <c r="N19" s="86"/>
    </row>
    <row r="20" spans="1:14" s="113" customFormat="1" ht="24.75" customHeight="1" x14ac:dyDescent="0.25">
      <c r="A20" s="90" t="s">
        <v>163</v>
      </c>
      <c r="B20" s="176"/>
      <c r="C20" s="321"/>
      <c r="D20" s="321"/>
      <c r="E20" s="193"/>
      <c r="F20" s="323"/>
      <c r="G20" s="323"/>
      <c r="H20" s="322"/>
      <c r="I20" s="322"/>
      <c r="J20" s="112"/>
    </row>
    <row r="21" spans="1:14" ht="13.9" customHeight="1" x14ac:dyDescent="0.25">
      <c r="A21" s="114"/>
      <c r="B21" s="115"/>
      <c r="C21" s="114"/>
      <c r="D21" s="114"/>
      <c r="E21" s="114"/>
      <c r="F21" s="116"/>
      <c r="G21" s="117"/>
      <c r="H21" s="118"/>
      <c r="I21" s="118"/>
    </row>
    <row r="22" spans="1:14" x14ac:dyDescent="0.25">
      <c r="A22" s="324" t="s">
        <v>140</v>
      </c>
      <c r="B22" s="325"/>
      <c r="C22" s="325"/>
      <c r="D22" s="325"/>
      <c r="E22" s="326"/>
      <c r="F22" s="326"/>
      <c r="G22" s="326"/>
      <c r="H22" s="326"/>
      <c r="I22" s="326"/>
    </row>
    <row r="23" spans="1:14" ht="14.45" customHeight="1" x14ac:dyDescent="0.25">
      <c r="A23" s="318" t="s">
        <v>160</v>
      </c>
      <c r="B23" s="319"/>
      <c r="C23" s="319"/>
      <c r="D23" s="319"/>
      <c r="E23" s="319"/>
      <c r="F23" s="319"/>
      <c r="G23" s="319"/>
      <c r="H23" s="319"/>
      <c r="I23" s="320"/>
    </row>
    <row r="24" spans="1:14" x14ac:dyDescent="0.25">
      <c r="A24" s="318"/>
      <c r="B24" s="319"/>
      <c r="C24" s="319"/>
      <c r="D24" s="319"/>
      <c r="E24" s="319"/>
      <c r="F24" s="319"/>
      <c r="G24" s="319"/>
      <c r="H24" s="319"/>
      <c r="I24" s="320"/>
    </row>
    <row r="25" spans="1:14" x14ac:dyDescent="0.25">
      <c r="A25" s="318"/>
      <c r="B25" s="319"/>
      <c r="C25" s="319"/>
      <c r="D25" s="319"/>
      <c r="E25" s="319"/>
      <c r="F25" s="319"/>
      <c r="G25" s="319"/>
      <c r="H25" s="319"/>
      <c r="I25" s="320"/>
    </row>
    <row r="26" spans="1:14" x14ac:dyDescent="0.25">
      <c r="A26" s="318"/>
      <c r="B26" s="319"/>
      <c r="C26" s="319"/>
      <c r="D26" s="319"/>
      <c r="E26" s="319"/>
      <c r="F26" s="319"/>
      <c r="G26" s="319"/>
      <c r="H26" s="319"/>
      <c r="I26" s="320"/>
    </row>
    <row r="27" spans="1:14" x14ac:dyDescent="0.25">
      <c r="A27" s="318"/>
      <c r="B27" s="319"/>
      <c r="C27" s="319"/>
      <c r="D27" s="319"/>
      <c r="E27" s="319"/>
      <c r="F27" s="319"/>
      <c r="G27" s="319"/>
      <c r="H27" s="319"/>
      <c r="I27" s="320"/>
    </row>
    <row r="28" spans="1:14" x14ac:dyDescent="0.25">
      <c r="A28" s="318"/>
      <c r="B28" s="319"/>
      <c r="C28" s="319"/>
      <c r="D28" s="319"/>
      <c r="E28" s="319"/>
      <c r="F28" s="319"/>
      <c r="G28" s="319"/>
      <c r="H28" s="319"/>
      <c r="I28" s="320"/>
    </row>
    <row r="29" spans="1:14" x14ac:dyDescent="0.25">
      <c r="A29" s="318"/>
      <c r="B29" s="319"/>
      <c r="C29" s="319"/>
      <c r="D29" s="319"/>
      <c r="E29" s="319"/>
      <c r="F29" s="319"/>
      <c r="G29" s="319"/>
      <c r="H29" s="319"/>
      <c r="I29" s="320"/>
    </row>
    <row r="30" spans="1:14" x14ac:dyDescent="0.25">
      <c r="A30" s="318"/>
      <c r="B30" s="319"/>
      <c r="C30" s="319"/>
      <c r="D30" s="319"/>
      <c r="E30" s="319"/>
      <c r="F30" s="319"/>
      <c r="G30" s="319"/>
      <c r="H30" s="319"/>
      <c r="I30" s="320"/>
    </row>
    <row r="31" spans="1:14" ht="21.95" customHeight="1" x14ac:dyDescent="0.25">
      <c r="A31" s="318"/>
      <c r="B31" s="319"/>
      <c r="C31" s="319"/>
      <c r="D31" s="319"/>
      <c r="E31" s="319"/>
      <c r="F31" s="319"/>
      <c r="G31" s="319"/>
      <c r="H31" s="319"/>
      <c r="I31" s="320"/>
    </row>
    <row r="32" spans="1:14" ht="21.95" customHeight="1" x14ac:dyDescent="0.25">
      <c r="A32" s="318"/>
      <c r="B32" s="319"/>
      <c r="C32" s="319"/>
      <c r="D32" s="319"/>
      <c r="E32" s="319"/>
      <c r="F32" s="319"/>
      <c r="G32" s="319"/>
      <c r="H32" s="319"/>
      <c r="I32" s="320"/>
    </row>
    <row r="33" spans="1:9" ht="21.95" customHeight="1" x14ac:dyDescent="0.25">
      <c r="A33" s="318"/>
      <c r="B33" s="319"/>
      <c r="C33" s="319"/>
      <c r="D33" s="319"/>
      <c r="E33" s="319"/>
      <c r="F33" s="319"/>
      <c r="G33" s="319"/>
      <c r="H33" s="319"/>
      <c r="I33" s="320"/>
    </row>
    <row r="34" spans="1:9" ht="21.95" customHeight="1" x14ac:dyDescent="0.25">
      <c r="A34" s="318"/>
      <c r="B34" s="319"/>
      <c r="C34" s="319"/>
      <c r="D34" s="319"/>
      <c r="E34" s="319"/>
      <c r="F34" s="319"/>
      <c r="G34" s="319"/>
      <c r="H34" s="319"/>
      <c r="I34" s="320"/>
    </row>
    <row r="35" spans="1:9" ht="21.95" customHeight="1" x14ac:dyDescent="0.25">
      <c r="A35" s="318"/>
      <c r="B35" s="319"/>
      <c r="C35" s="319"/>
      <c r="D35" s="319"/>
      <c r="E35" s="319"/>
      <c r="F35" s="319"/>
      <c r="G35" s="319"/>
      <c r="H35" s="319"/>
      <c r="I35" s="320"/>
    </row>
    <row r="36" spans="1:9" ht="21.95" customHeight="1" x14ac:dyDescent="0.25">
      <c r="A36" s="318"/>
      <c r="B36" s="319"/>
      <c r="C36" s="319"/>
      <c r="D36" s="319"/>
      <c r="E36" s="319"/>
      <c r="F36" s="319"/>
      <c r="G36" s="319"/>
      <c r="H36" s="319"/>
      <c r="I36" s="320"/>
    </row>
    <row r="37" spans="1:9" ht="21.95" customHeight="1" x14ac:dyDescent="0.25">
      <c r="A37" s="318"/>
      <c r="B37" s="319"/>
      <c r="C37" s="319"/>
      <c r="D37" s="319"/>
      <c r="E37" s="319"/>
      <c r="F37" s="319"/>
      <c r="G37" s="319"/>
      <c r="H37" s="319"/>
      <c r="I37" s="320"/>
    </row>
    <row r="38" spans="1:9" ht="21.95" customHeight="1" x14ac:dyDescent="0.25">
      <c r="A38" s="318"/>
      <c r="B38" s="319"/>
      <c r="C38" s="319"/>
      <c r="D38" s="319"/>
      <c r="E38" s="319"/>
      <c r="F38" s="319"/>
      <c r="G38" s="319"/>
      <c r="H38" s="319"/>
      <c r="I38" s="320"/>
    </row>
    <row r="39" spans="1:9" ht="21.95" customHeight="1" x14ac:dyDescent="0.25">
      <c r="A39" s="318"/>
      <c r="B39" s="319"/>
      <c r="C39" s="319"/>
      <c r="D39" s="319"/>
      <c r="E39" s="319"/>
      <c r="F39" s="319"/>
      <c r="G39" s="319"/>
      <c r="H39" s="319"/>
      <c r="I39" s="320"/>
    </row>
    <row r="40" spans="1:9" ht="21.95" customHeight="1" x14ac:dyDescent="0.25">
      <c r="A40" s="318"/>
      <c r="B40" s="319"/>
      <c r="C40" s="319"/>
      <c r="D40" s="319"/>
      <c r="E40" s="319"/>
      <c r="F40" s="319"/>
      <c r="G40" s="319"/>
      <c r="H40" s="319"/>
      <c r="I40" s="320"/>
    </row>
    <row r="41" spans="1:9" ht="21.95" customHeight="1" x14ac:dyDescent="0.25">
      <c r="A41" s="318"/>
      <c r="B41" s="319"/>
      <c r="C41" s="319"/>
      <c r="D41" s="319"/>
      <c r="E41" s="319"/>
      <c r="F41" s="319"/>
      <c r="G41" s="319"/>
      <c r="H41" s="319"/>
      <c r="I41" s="320"/>
    </row>
    <row r="42" spans="1:9" ht="74.099999999999994" customHeight="1" x14ac:dyDescent="0.25">
      <c r="A42" s="318"/>
      <c r="B42" s="319"/>
      <c r="C42" s="319"/>
      <c r="D42" s="319"/>
      <c r="E42" s="319"/>
      <c r="F42" s="319"/>
      <c r="G42" s="319"/>
      <c r="H42" s="319"/>
      <c r="I42" s="320"/>
    </row>
    <row r="43" spans="1:9" ht="84.75" customHeight="1" x14ac:dyDescent="0.25">
      <c r="A43" s="318"/>
      <c r="B43" s="319"/>
      <c r="C43" s="319"/>
      <c r="D43" s="319"/>
      <c r="E43" s="319"/>
      <c r="F43" s="319"/>
      <c r="G43" s="319"/>
      <c r="H43" s="319"/>
      <c r="I43" s="320"/>
    </row>
    <row r="44" spans="1:9" ht="27" customHeight="1" x14ac:dyDescent="0.25">
      <c r="A44" s="317"/>
      <c r="B44" s="317"/>
      <c r="C44" s="317"/>
      <c r="D44" s="317"/>
      <c r="E44" s="317"/>
      <c r="F44" s="317"/>
      <c r="G44" s="317"/>
      <c r="H44" s="317"/>
      <c r="I44" s="317"/>
    </row>
    <row r="45" spans="1:9" ht="17.45" customHeight="1" x14ac:dyDescent="0.25">
      <c r="A45" s="123"/>
      <c r="D45" s="31"/>
      <c r="E45" s="120"/>
      <c r="F45" s="120"/>
    </row>
    <row r="46" spans="1:9" ht="12.75" customHeight="1" x14ac:dyDescent="0.25">
      <c r="A46" s="120"/>
      <c r="B46" s="120"/>
      <c r="C46" s="120"/>
      <c r="D46" s="120"/>
      <c r="E46" s="120"/>
      <c r="F46" s="30"/>
      <c r="G46" s="30"/>
      <c r="H46" s="120"/>
      <c r="I46" s="120"/>
    </row>
    <row r="47" spans="1:9" s="83" customFormat="1" ht="24" customHeight="1" x14ac:dyDescent="0.25">
      <c r="A47" s="61" t="s">
        <v>80</v>
      </c>
      <c r="B47" s="309"/>
      <c r="C47" s="309"/>
      <c r="D47" s="309"/>
      <c r="F47" s="62" t="s">
        <v>81</v>
      </c>
      <c r="G47" s="171"/>
      <c r="H47" s="172"/>
      <c r="I47" s="172"/>
    </row>
    <row r="48" spans="1:9" ht="18" customHeight="1" x14ac:dyDescent="0.25">
      <c r="A48" s="28"/>
      <c r="B48" s="29"/>
      <c r="C48" s="29"/>
      <c r="D48" s="29"/>
      <c r="E48" s="29"/>
      <c r="F48" s="30"/>
      <c r="G48" s="30"/>
      <c r="H48" s="120"/>
      <c r="I48" s="120"/>
    </row>
    <row r="49" spans="1:9" x14ac:dyDescent="0.25">
      <c r="A49" s="222" t="s">
        <v>161</v>
      </c>
      <c r="B49" s="223">
        <f>SUM('2-TableauSuiviDates'!$E$24:$E$84)</f>
        <v>0</v>
      </c>
      <c r="C49" s="222" t="s">
        <v>186</v>
      </c>
      <c r="D49" s="222"/>
      <c r="E49" s="222"/>
      <c r="F49" s="224">
        <f>COUNTIF('2-TableauSuiviDates'!$G$24:$G$84,"Exploitant de salle (sans production / diffusion)")</f>
        <v>0</v>
      </c>
      <c r="G49" s="222" t="s">
        <v>194</v>
      </c>
      <c r="H49" s="225">
        <f>COUNTIF('2-TableauSuiviDates'!$H$24:$H$84,"Annulée")</f>
        <v>0</v>
      </c>
    </row>
    <row r="50" spans="1:9" x14ac:dyDescent="0.25">
      <c r="A50" s="222"/>
      <c r="B50" s="224"/>
      <c r="C50" s="222" t="s">
        <v>187</v>
      </c>
      <c r="D50" s="222"/>
      <c r="E50" s="222"/>
      <c r="F50" s="224">
        <f>COUNTIF('2-TableauSuiviDates'!$G$24:$G$84,"Exploitant de salle et diffuseur de la représentation")</f>
        <v>0</v>
      </c>
      <c r="G50" s="222" t="s">
        <v>195</v>
      </c>
      <c r="H50" s="225">
        <f>COUNTIF('2-TableauSuiviDates'!$H$24:$H$84,"Maintenue partiellement")</f>
        <v>0</v>
      </c>
    </row>
    <row r="51" spans="1:9" x14ac:dyDescent="0.25">
      <c r="A51" s="222" t="s">
        <v>174</v>
      </c>
      <c r="B51" s="226">
        <f>SUM('2-TableauSuiviDates'!$N$24:$N$84)</f>
        <v>0</v>
      </c>
      <c r="C51" s="222" t="s">
        <v>188</v>
      </c>
      <c r="D51" s="222"/>
      <c r="E51" s="222"/>
      <c r="F51" s="224">
        <f>COUNTIF('2-TableauSuiviDates'!$G$24:$G$84,"Producteur du spectacle et cessionnaire de la représentation")</f>
        <v>0</v>
      </c>
      <c r="G51" s="222" t="s">
        <v>192</v>
      </c>
      <c r="H51" s="225">
        <f>COUNTIF('2-TableauSuiviDates'!$H$24:$H$84,"Reportée")</f>
        <v>0</v>
      </c>
    </row>
    <row r="52" spans="1:9" x14ac:dyDescent="0.25">
      <c r="A52" s="222"/>
      <c r="B52" s="224"/>
      <c r="C52" s="222" t="s">
        <v>189</v>
      </c>
      <c r="D52" s="222"/>
      <c r="E52" s="222"/>
      <c r="F52" s="224">
        <f>COUNTIF('2-TableauSuiviDates'!$G$24:$G$84,"Producteur du spectacle et diffuseur de la représentation")</f>
        <v>0</v>
      </c>
      <c r="G52" s="222" t="s">
        <v>193</v>
      </c>
      <c r="H52" s="225">
        <f>COUNTIF('2-TableauSuiviDates'!$H$24:$H$84,"Maintenue")</f>
        <v>0</v>
      </c>
    </row>
    <row r="53" spans="1:9" ht="16.5" x14ac:dyDescent="0.3">
      <c r="A53" s="222" t="s">
        <v>162</v>
      </c>
      <c r="B53" s="224">
        <f>COUNTA('2-TableauSuiviDates'!$F$24:$F$84)</f>
        <v>0</v>
      </c>
      <c r="C53" s="222" t="s">
        <v>190</v>
      </c>
      <c r="D53" s="222"/>
      <c r="E53" s="222"/>
      <c r="F53" s="224">
        <f>COUNTIF('2-TableauSuiviDates'!$G$24:$G$84,"Promoteur local et diffuseur de la représentation")</f>
        <v>0</v>
      </c>
      <c r="G53" s="222"/>
      <c r="H53" s="222"/>
      <c r="I53" s="219"/>
    </row>
    <row r="54" spans="1:9" ht="16.5" x14ac:dyDescent="0.3">
      <c r="A54" s="222"/>
      <c r="B54" s="224"/>
      <c r="C54" s="222" t="s">
        <v>191</v>
      </c>
      <c r="D54" s="222"/>
      <c r="E54" s="222"/>
      <c r="F54" s="224">
        <f>COUNTIF('2-TableauSuiviDates'!$G$24:$G$84,"Organisateur de festival et diffuseur de la représentation")</f>
        <v>0</v>
      </c>
      <c r="G54" s="222"/>
      <c r="H54" s="222"/>
      <c r="I54" s="219"/>
    </row>
    <row r="55" spans="1:9" ht="16.5" x14ac:dyDescent="0.3">
      <c r="I55" s="219"/>
    </row>
    <row r="56" spans="1:9" x14ac:dyDescent="0.25">
      <c r="I56" s="119"/>
    </row>
    <row r="58" spans="1:9" ht="16.5" x14ac:dyDescent="0.3">
      <c r="H58" s="220"/>
      <c r="I58" s="220"/>
    </row>
    <row r="59" spans="1:9" ht="16.5" x14ac:dyDescent="0.3">
      <c r="H59" s="220"/>
      <c r="I59" s="220"/>
    </row>
    <row r="60" spans="1:9" ht="16.5" x14ac:dyDescent="0.3">
      <c r="H60" s="221"/>
      <c r="I60" s="221"/>
    </row>
    <row r="61" spans="1:9" ht="16.5" x14ac:dyDescent="0.3">
      <c r="H61" s="220"/>
      <c r="I61" s="220"/>
    </row>
    <row r="62" spans="1:9" x14ac:dyDescent="0.25">
      <c r="I62" s="119"/>
    </row>
  </sheetData>
  <mergeCells count="27">
    <mergeCell ref="B47:D47"/>
    <mergeCell ref="H4:I4"/>
    <mergeCell ref="H8:I8"/>
    <mergeCell ref="H15:I15"/>
    <mergeCell ref="C15:D15"/>
    <mergeCell ref="A44:I44"/>
    <mergeCell ref="A23:I43"/>
    <mergeCell ref="C20:D20"/>
    <mergeCell ref="H20:I20"/>
    <mergeCell ref="F20:G20"/>
    <mergeCell ref="A22:I22"/>
    <mergeCell ref="H13:I13"/>
    <mergeCell ref="C13:F13"/>
    <mergeCell ref="A1:G1"/>
    <mergeCell ref="A2:G2"/>
    <mergeCell ref="C10:F10"/>
    <mergeCell ref="A10:A12"/>
    <mergeCell ref="C12:F12"/>
    <mergeCell ref="C11:F11"/>
    <mergeCell ref="E6:I6"/>
    <mergeCell ref="H10:I10"/>
    <mergeCell ref="H11:I11"/>
    <mergeCell ref="H12:I12"/>
    <mergeCell ref="C4:F4"/>
    <mergeCell ref="E8:F8"/>
    <mergeCell ref="H1:I1"/>
    <mergeCell ref="H2:I2"/>
  </mergeCells>
  <hyperlinks>
    <hyperlink ref="H2" r:id="rId1" xr:uid="{00000000-0004-0000-0100-000000000000}"/>
  </hyperlinks>
  <pageMargins left="0.7" right="0.7" top="0.75" bottom="0.75" header="0.3" footer="0.3"/>
  <pageSetup paperSize="9" scale="72"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26" r:id="rId5" name="Check Box 10">
              <controlPr defaultSize="0" autoFill="0" autoLine="0" autoPict="0">
                <anchor moveWithCells="1" sizeWithCells="1">
                  <from>
                    <xdr:col>5</xdr:col>
                    <xdr:colOff>581025</xdr:colOff>
                    <xdr:row>17</xdr:row>
                    <xdr:rowOff>9525</xdr:rowOff>
                  </from>
                  <to>
                    <xdr:col>5</xdr:col>
                    <xdr:colOff>866775</xdr:colOff>
                    <xdr:row>18</xdr:row>
                    <xdr:rowOff>9525</xdr:rowOff>
                  </to>
                </anchor>
              </controlPr>
            </control>
          </mc:Choice>
        </mc:AlternateContent>
        <mc:AlternateContent xmlns:mc="http://schemas.openxmlformats.org/markup-compatibility/2006">
          <mc:Choice Requires="x14">
            <control shapeId="9227" r:id="rId6" name="Check Box 11">
              <controlPr defaultSize="0" autoFill="0" autoLine="0" autoPict="0">
                <anchor moveWithCells="1" sizeWithCells="1">
                  <from>
                    <xdr:col>6</xdr:col>
                    <xdr:colOff>371475</xdr:colOff>
                    <xdr:row>17</xdr:row>
                    <xdr:rowOff>9525</xdr:rowOff>
                  </from>
                  <to>
                    <xdr:col>6</xdr:col>
                    <xdr:colOff>619125</xdr:colOff>
                    <xdr:row>18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3" tint="0.59999389629810485"/>
  </sheetPr>
  <dimension ref="A1:Q85"/>
  <sheetViews>
    <sheetView view="pageBreakPreview" zoomScale="70" zoomScaleNormal="80" zoomScaleSheetLayoutView="70" workbookViewId="0">
      <selection activeCell="Q20" sqref="Q20"/>
    </sheetView>
  </sheetViews>
  <sheetFormatPr baseColWidth="10" defaultColWidth="11.42578125" defaultRowHeight="16.5" x14ac:dyDescent="0.3"/>
  <cols>
    <col min="1" max="1" width="10" style="7" customWidth="1"/>
    <col min="2" max="2" width="9.7109375" style="7" customWidth="1"/>
    <col min="3" max="4" width="9.5703125" style="7" hidden="1" customWidth="1"/>
    <col min="5" max="5" width="7.7109375" style="7" customWidth="1"/>
    <col min="6" max="6" width="30.7109375" style="7" customWidth="1"/>
    <col min="7" max="7" width="49.5703125" style="7" customWidth="1"/>
    <col min="8" max="8" width="30.140625" style="7" customWidth="1"/>
    <col min="9" max="9" width="11.140625" style="7" customWidth="1"/>
    <col min="10" max="10" width="11.28515625" style="7" customWidth="1"/>
    <col min="11" max="12" width="12.140625" style="7" bestFit="1" customWidth="1"/>
    <col min="13" max="14" width="12.140625" style="7" customWidth="1"/>
    <col min="15" max="15" width="11.5703125" style="7" bestFit="1" customWidth="1"/>
    <col min="16" max="16" width="108.140625" style="89" customWidth="1"/>
    <col min="17" max="17" width="11.42578125" style="216"/>
    <col min="18" max="16384" width="11.42578125" style="7"/>
  </cols>
  <sheetData>
    <row r="1" spans="1:17" ht="101.25" customHeight="1" x14ac:dyDescent="0.3">
      <c r="A1" s="338"/>
      <c r="B1" s="338"/>
      <c r="C1" s="338"/>
      <c r="D1" s="338"/>
      <c r="E1" s="338"/>
      <c r="F1" s="338"/>
      <c r="G1" s="338"/>
      <c r="H1" s="338"/>
      <c r="I1" s="336"/>
      <c r="J1" s="336"/>
      <c r="K1" s="336"/>
      <c r="L1" s="336"/>
      <c r="M1" s="278"/>
      <c r="N1" s="278"/>
      <c r="O1" s="279"/>
      <c r="P1" s="279"/>
    </row>
    <row r="2" spans="1:17" ht="29.45" customHeight="1" x14ac:dyDescent="0.3">
      <c r="A2" s="95" t="s">
        <v>107</v>
      </c>
      <c r="B2" s="95"/>
      <c r="C2" s="95"/>
      <c r="D2" s="95"/>
      <c r="E2" s="95"/>
      <c r="F2" s="95"/>
      <c r="G2" s="95"/>
      <c r="H2" s="95"/>
      <c r="I2" s="95"/>
      <c r="J2" s="95"/>
      <c r="K2" s="95"/>
      <c r="L2" s="95"/>
      <c r="M2" s="95"/>
      <c r="N2" s="95"/>
      <c r="O2" s="96"/>
      <c r="P2" s="280"/>
    </row>
    <row r="3" spans="1:17" ht="8.1" customHeight="1" x14ac:dyDescent="0.3">
      <c r="A3" s="95"/>
      <c r="B3" s="95"/>
      <c r="C3" s="95"/>
      <c r="D3" s="95"/>
      <c r="E3" s="95"/>
      <c r="F3" s="95"/>
      <c r="G3" s="95"/>
      <c r="H3" s="95"/>
      <c r="I3" s="95"/>
      <c r="J3" s="95"/>
      <c r="K3" s="95"/>
      <c r="L3" s="95"/>
      <c r="M3" s="95"/>
      <c r="N3" s="95"/>
      <c r="O3" s="96"/>
      <c r="P3" s="280"/>
    </row>
    <row r="4" spans="1:17" ht="10.9" customHeight="1" x14ac:dyDescent="0.3">
      <c r="A4" s="2"/>
      <c r="B4" s="3"/>
      <c r="C4" s="3"/>
      <c r="D4" s="3"/>
      <c r="E4" s="4"/>
      <c r="G4" s="4"/>
      <c r="H4" s="4"/>
      <c r="I4" s="5"/>
      <c r="J4" s="5"/>
      <c r="K4" s="5"/>
      <c r="L4" s="5"/>
      <c r="M4" s="5"/>
      <c r="N4" s="5"/>
      <c r="O4" s="5"/>
      <c r="P4" s="8"/>
    </row>
    <row r="5" spans="1:17" ht="10.9" customHeight="1" x14ac:dyDescent="0.3">
      <c r="A5" s="4" t="s">
        <v>17</v>
      </c>
      <c r="C5" s="74"/>
      <c r="D5" s="74"/>
      <c r="E5" s="73">
        <f>'1-Formulaire'!C4</f>
        <v>0</v>
      </c>
      <c r="G5" s="1" t="s">
        <v>126</v>
      </c>
      <c r="I5" s="5"/>
      <c r="J5" s="5"/>
      <c r="K5" s="5"/>
      <c r="L5" s="5"/>
      <c r="M5" s="5"/>
      <c r="N5" s="5"/>
      <c r="O5" s="5"/>
      <c r="P5" s="8"/>
    </row>
    <row r="6" spans="1:17" ht="10.9" customHeight="1" x14ac:dyDescent="0.3">
      <c r="A6" s="7" t="s">
        <v>22</v>
      </c>
      <c r="C6" s="76"/>
      <c r="D6" s="76"/>
      <c r="E6" s="75">
        <f>'1-Formulaire'!C6</f>
        <v>0</v>
      </c>
      <c r="G6" s="335" t="s">
        <v>196</v>
      </c>
      <c r="H6" s="335"/>
      <c r="I6" s="5"/>
      <c r="J6" s="5"/>
      <c r="K6" s="5"/>
      <c r="L6" s="5"/>
      <c r="M6" s="5"/>
      <c r="N6" s="5"/>
      <c r="O6" s="5"/>
      <c r="P6" s="8"/>
    </row>
    <row r="7" spans="1:17" ht="10.9" customHeight="1" x14ac:dyDescent="0.3">
      <c r="A7" s="97" t="s">
        <v>24</v>
      </c>
      <c r="B7" s="97"/>
      <c r="C7" s="78"/>
      <c r="D7" s="78"/>
      <c r="E7" s="77">
        <f>'1-Formulaire'!E8</f>
        <v>0</v>
      </c>
      <c r="G7" s="335"/>
      <c r="H7" s="335"/>
      <c r="I7" s="5"/>
      <c r="J7" s="5"/>
      <c r="K7" s="5"/>
      <c r="L7" s="5"/>
      <c r="M7" s="5"/>
      <c r="N7" s="5"/>
      <c r="O7" s="5"/>
      <c r="P7" s="8"/>
    </row>
    <row r="8" spans="1:17" ht="10.9" customHeight="1" x14ac:dyDescent="0.3">
      <c r="A8" s="7" t="s">
        <v>23</v>
      </c>
      <c r="C8" s="153"/>
      <c r="D8" s="153"/>
      <c r="E8" s="153">
        <f>'1-Formulaire'!H8</f>
        <v>0</v>
      </c>
      <c r="G8" s="339"/>
      <c r="H8" s="340"/>
      <c r="I8" s="5"/>
      <c r="J8" s="5"/>
      <c r="K8" s="5"/>
      <c r="L8" s="5"/>
      <c r="M8" s="5"/>
      <c r="N8" s="5"/>
      <c r="O8" s="5"/>
      <c r="P8" s="8"/>
    </row>
    <row r="9" spans="1:17" ht="10.9" hidden="1" customHeight="1" x14ac:dyDescent="0.3">
      <c r="A9" s="6" t="s">
        <v>0</v>
      </c>
      <c r="C9" s="6"/>
      <c r="D9" s="6"/>
      <c r="E9" s="173"/>
      <c r="G9" s="15"/>
      <c r="H9" s="187"/>
      <c r="I9" s="5"/>
      <c r="J9" s="5"/>
      <c r="K9" s="5"/>
      <c r="L9" s="5"/>
      <c r="M9" s="5"/>
      <c r="N9" s="5"/>
      <c r="O9" s="5"/>
      <c r="P9" s="8"/>
    </row>
    <row r="10" spans="1:17" hidden="1" x14ac:dyDescent="0.3">
      <c r="F10" s="74"/>
      <c r="G10" s="23" t="s">
        <v>11</v>
      </c>
      <c r="H10" s="157" t="s">
        <v>1</v>
      </c>
      <c r="P10" s="8"/>
    </row>
    <row r="11" spans="1:17" hidden="1" x14ac:dyDescent="0.3">
      <c r="F11" s="76"/>
      <c r="G11" s="24" t="s">
        <v>2</v>
      </c>
      <c r="H11" s="158" t="s">
        <v>183</v>
      </c>
      <c r="P11" s="8"/>
    </row>
    <row r="12" spans="1:17" s="97" customFormat="1" hidden="1" x14ac:dyDescent="0.3">
      <c r="F12" s="6"/>
      <c r="G12" s="24" t="s">
        <v>3</v>
      </c>
      <c r="H12" s="158" t="s">
        <v>130</v>
      </c>
      <c r="I12" s="7"/>
      <c r="J12" s="7"/>
      <c r="K12" s="7"/>
      <c r="L12" s="7"/>
      <c r="M12" s="7"/>
      <c r="N12" s="7"/>
      <c r="O12" s="7"/>
      <c r="P12" s="91"/>
      <c r="Q12" s="217"/>
    </row>
    <row r="13" spans="1:17" hidden="1" x14ac:dyDescent="0.3">
      <c r="F13" s="153"/>
      <c r="G13" s="24" t="s">
        <v>4</v>
      </c>
      <c r="H13" s="184" t="s">
        <v>184</v>
      </c>
      <c r="P13" s="8"/>
    </row>
    <row r="14" spans="1:17" hidden="1" x14ac:dyDescent="0.3">
      <c r="F14" s="4"/>
      <c r="G14" s="24" t="s">
        <v>5</v>
      </c>
      <c r="H14" s="158" t="s">
        <v>131</v>
      </c>
      <c r="I14" s="16">
        <f>SUM(I$24:I$85)</f>
        <v>0</v>
      </c>
      <c r="J14" s="16">
        <f>SUM(J$24:J$85)</f>
        <v>0</v>
      </c>
      <c r="K14" s="16">
        <f>SUM(K$24:K$85)</f>
        <v>0</v>
      </c>
      <c r="L14" s="16">
        <f>SUM(L$24:L$85)</f>
        <v>0</v>
      </c>
      <c r="M14" s="16"/>
      <c r="N14" s="16"/>
      <c r="O14" s="16">
        <f>SUM(O$24:O$85)</f>
        <v>0</v>
      </c>
      <c r="P14" s="8"/>
    </row>
    <row r="15" spans="1:17" hidden="1" x14ac:dyDescent="0.3">
      <c r="A15" s="6"/>
      <c r="B15" s="6"/>
      <c r="C15" s="6"/>
      <c r="D15" s="6"/>
      <c r="E15" s="1"/>
      <c r="G15" s="24" t="s">
        <v>6</v>
      </c>
      <c r="H15" s="337"/>
      <c r="I15" s="156" t="e">
        <f>SUMIF(#REF!,#REF!,I$24:I$85)</f>
        <v>#REF!</v>
      </c>
      <c r="J15" s="156" t="e">
        <f>SUMIF(#REF!,#REF!,J$24:J$85)</f>
        <v>#REF!</v>
      </c>
      <c r="K15" s="156" t="e">
        <f>SUMIF(#REF!,#REF!,K$24:K$85)</f>
        <v>#REF!</v>
      </c>
      <c r="L15" s="156" t="e">
        <f>SUMIF(#REF!,#REF!,L$24:L$85)</f>
        <v>#REF!</v>
      </c>
      <c r="M15" s="156"/>
      <c r="N15" s="156"/>
      <c r="O15" s="156" t="e">
        <f>SUMIF(#REF!,#REF!,O$24:O$85)</f>
        <v>#REF!</v>
      </c>
      <c r="P15" s="8"/>
    </row>
    <row r="16" spans="1:17" hidden="1" x14ac:dyDescent="0.3">
      <c r="A16" s="6"/>
      <c r="B16" s="6"/>
      <c r="C16" s="6"/>
      <c r="D16" s="6"/>
      <c r="E16" s="1"/>
      <c r="G16" s="24" t="s">
        <v>7</v>
      </c>
      <c r="H16" s="337"/>
      <c r="I16" s="156" t="e">
        <f>SUMIF(#REF!,#REF!,I$24:I$85)</f>
        <v>#REF!</v>
      </c>
      <c r="J16" s="156" t="e">
        <f>SUMIF(#REF!,#REF!,J$24:J$85)</f>
        <v>#REF!</v>
      </c>
      <c r="K16" s="156" t="e">
        <f>SUMIF(#REF!,#REF!,K$24:K$85)</f>
        <v>#REF!</v>
      </c>
      <c r="L16" s="156" t="e">
        <f>SUMIF(#REF!,#REF!,L$24:L$85)</f>
        <v>#REF!</v>
      </c>
      <c r="M16" s="156"/>
      <c r="N16" s="156"/>
      <c r="O16" s="156" t="e">
        <f>SUMIF(#REF!,#REF!,O$24:O$85)</f>
        <v>#REF!</v>
      </c>
      <c r="P16" s="8"/>
    </row>
    <row r="17" spans="1:17" hidden="1" x14ac:dyDescent="0.3">
      <c r="A17" s="12"/>
      <c r="B17" s="12"/>
      <c r="C17" s="12"/>
      <c r="D17" s="12"/>
      <c r="E17" s="335"/>
      <c r="F17" s="335"/>
      <c r="G17" s="25"/>
      <c r="H17" s="159"/>
      <c r="I17" s="156" t="e">
        <f>SUMIF(#REF!,#REF!,I$24:I$85)</f>
        <v>#REF!</v>
      </c>
      <c r="J17" s="156" t="e">
        <f>SUMIF(#REF!,#REF!,J$24:J$85)</f>
        <v>#REF!</v>
      </c>
      <c r="K17" s="156" t="e">
        <f>SUMIF(#REF!,#REF!,K$24:K$85)</f>
        <v>#REF!</v>
      </c>
      <c r="L17" s="156" t="e">
        <f>SUMIF(#REF!,#REF!,L$24:L$85)</f>
        <v>#REF!</v>
      </c>
      <c r="M17" s="156"/>
      <c r="N17" s="156"/>
      <c r="O17" s="156" t="e">
        <f>SUMIF(#REF!,#REF!,O$24:O$85)</f>
        <v>#REF!</v>
      </c>
    </row>
    <row r="18" spans="1:17" s="15" customFormat="1" hidden="1" x14ac:dyDescent="0.3">
      <c r="A18" s="12"/>
      <c r="B18" s="12"/>
      <c r="C18" s="12"/>
      <c r="D18" s="12"/>
      <c r="E18" s="335"/>
      <c r="F18" s="335"/>
      <c r="G18" s="26"/>
      <c r="H18" s="160"/>
      <c r="P18" s="89"/>
      <c r="Q18" s="217"/>
    </row>
    <row r="19" spans="1:17" ht="67.150000000000006" customHeight="1" x14ac:dyDescent="0.3">
      <c r="E19" s="334"/>
      <c r="F19" s="334"/>
      <c r="G19" s="331"/>
      <c r="H19" s="332"/>
      <c r="I19" s="329" t="s">
        <v>176</v>
      </c>
      <c r="J19" s="333"/>
      <c r="K19" s="329" t="s">
        <v>177</v>
      </c>
      <c r="L19" s="333"/>
      <c r="M19" s="329" t="s">
        <v>159</v>
      </c>
      <c r="N19" s="330"/>
      <c r="O19" s="211" t="s">
        <v>158</v>
      </c>
      <c r="P19" s="8"/>
    </row>
    <row r="20" spans="1:17" ht="63" customHeight="1" x14ac:dyDescent="0.3">
      <c r="A20" s="9" t="s">
        <v>8</v>
      </c>
      <c r="B20" s="9" t="s">
        <v>9</v>
      </c>
      <c r="C20" s="9" t="s">
        <v>36</v>
      </c>
      <c r="D20" s="9" t="s">
        <v>37</v>
      </c>
      <c r="E20" s="10" t="s">
        <v>179</v>
      </c>
      <c r="F20" s="12" t="s">
        <v>180</v>
      </c>
      <c r="G20" s="27" t="s">
        <v>141</v>
      </c>
      <c r="H20" s="161" t="s">
        <v>185</v>
      </c>
      <c r="I20" s="212" t="s">
        <v>129</v>
      </c>
      <c r="J20" s="213" t="s">
        <v>178</v>
      </c>
      <c r="K20" s="212" t="s">
        <v>129</v>
      </c>
      <c r="L20" s="214" t="s">
        <v>178</v>
      </c>
      <c r="M20" s="240" t="s">
        <v>200</v>
      </c>
      <c r="N20" s="241" t="s">
        <v>201</v>
      </c>
      <c r="O20" s="239" t="s">
        <v>199</v>
      </c>
      <c r="P20" s="12" t="s">
        <v>142</v>
      </c>
    </row>
    <row r="21" spans="1:17" ht="82.5" hidden="1" customHeight="1" x14ac:dyDescent="0.3">
      <c r="A21" s="9" t="s">
        <v>8</v>
      </c>
      <c r="B21" s="9" t="s">
        <v>9</v>
      </c>
      <c r="C21" s="9" t="s">
        <v>36</v>
      </c>
      <c r="D21" s="9" t="s">
        <v>37</v>
      </c>
      <c r="E21" s="10" t="s">
        <v>10</v>
      </c>
      <c r="F21" s="12" t="s">
        <v>13</v>
      </c>
      <c r="G21" s="11" t="s">
        <v>11</v>
      </c>
      <c r="H21" s="11" t="s">
        <v>12</v>
      </c>
      <c r="I21" s="13" t="s">
        <v>31</v>
      </c>
      <c r="J21" s="155" t="s">
        <v>32</v>
      </c>
      <c r="K21" s="13" t="s">
        <v>15</v>
      </c>
      <c r="L21" s="155" t="s">
        <v>16</v>
      </c>
      <c r="M21" s="242"/>
      <c r="N21" s="243"/>
      <c r="O21" s="209" t="s">
        <v>73</v>
      </c>
      <c r="P21" s="12" t="s">
        <v>14</v>
      </c>
    </row>
    <row r="22" spans="1:17" s="14" customFormat="1" x14ac:dyDescent="0.3">
      <c r="A22" s="227">
        <v>43885</v>
      </c>
      <c r="B22" s="227">
        <v>44099</v>
      </c>
      <c r="C22" s="228">
        <f>IF(A22="","",MONTH(A22))</f>
        <v>2</v>
      </c>
      <c r="D22" s="228">
        <f>IF(A22="","",YEAR(A22))</f>
        <v>2020</v>
      </c>
      <c r="E22" s="229">
        <v>50</v>
      </c>
      <c r="F22" s="230" t="s">
        <v>132</v>
      </c>
      <c r="G22" s="231" t="s">
        <v>4</v>
      </c>
      <c r="H22" s="231" t="s">
        <v>183</v>
      </c>
      <c r="I22" s="232">
        <v>120000</v>
      </c>
      <c r="J22" s="233">
        <v>20000</v>
      </c>
      <c r="K22" s="232">
        <v>150000</v>
      </c>
      <c r="L22" s="233">
        <v>60000</v>
      </c>
      <c r="M22" s="244">
        <f>I22-K22</f>
        <v>-30000</v>
      </c>
      <c r="N22" s="245">
        <f>J22-L22</f>
        <v>-40000</v>
      </c>
      <c r="O22" s="234" t="s">
        <v>157</v>
      </c>
      <c r="P22" s="235"/>
      <c r="Q22" s="216"/>
    </row>
    <row r="23" spans="1:17" s="14" customFormat="1" ht="15" customHeight="1" x14ac:dyDescent="0.3">
      <c r="A23" s="227">
        <v>43903</v>
      </c>
      <c r="B23" s="227">
        <v>44022</v>
      </c>
      <c r="C23" s="228">
        <f t="shared" ref="C23" si="0">IF(A23="","",MONTH(A23))</f>
        <v>3</v>
      </c>
      <c r="D23" s="228">
        <f t="shared" ref="D23" si="1">IF(A23="","",YEAR(A23))</f>
        <v>2020</v>
      </c>
      <c r="E23" s="229">
        <v>80</v>
      </c>
      <c r="F23" s="231" t="s">
        <v>133</v>
      </c>
      <c r="G23" s="231" t="s">
        <v>3</v>
      </c>
      <c r="H23" s="236" t="s">
        <v>184</v>
      </c>
      <c r="I23" s="232">
        <v>17000</v>
      </c>
      <c r="J23" s="236">
        <v>3000</v>
      </c>
      <c r="K23" s="233">
        <v>15000</v>
      </c>
      <c r="L23" s="233">
        <v>5000</v>
      </c>
      <c r="M23" s="244">
        <f>I23-K23</f>
        <v>2000</v>
      </c>
      <c r="N23" s="245">
        <f t="shared" ref="N23:N84" si="2">J23-L23</f>
        <v>-2000</v>
      </c>
      <c r="O23" s="234" t="s">
        <v>156</v>
      </c>
      <c r="P23" s="235"/>
      <c r="Q23" s="216"/>
    </row>
    <row r="24" spans="1:17" s="92" customFormat="1" ht="15.75" x14ac:dyDescent="0.25">
      <c r="A24" s="248"/>
      <c r="B24" s="248"/>
      <c r="C24" s="249"/>
      <c r="D24" s="249"/>
      <c r="E24" s="250"/>
      <c r="F24" s="251"/>
      <c r="G24" s="248"/>
      <c r="H24" s="248"/>
      <c r="I24" s="252"/>
      <c r="J24" s="253"/>
      <c r="K24" s="252"/>
      <c r="L24" s="253"/>
      <c r="M24" s="254">
        <f t="shared" ref="M24:M84" si="3">I24-K24</f>
        <v>0</v>
      </c>
      <c r="N24" s="255">
        <f>J24-L24</f>
        <v>0</v>
      </c>
      <c r="O24" s="256"/>
      <c r="P24" s="251"/>
      <c r="Q24" s="218"/>
    </row>
    <row r="25" spans="1:17" s="92" customFormat="1" ht="15.75" x14ac:dyDescent="0.25">
      <c r="A25" s="248"/>
      <c r="B25" s="248"/>
      <c r="C25" s="249"/>
      <c r="D25" s="249"/>
      <c r="E25" s="250"/>
      <c r="F25" s="251"/>
      <c r="G25" s="248"/>
      <c r="H25" s="248"/>
      <c r="I25" s="252"/>
      <c r="J25" s="253"/>
      <c r="K25" s="252"/>
      <c r="L25" s="253"/>
      <c r="M25" s="254">
        <f t="shared" si="3"/>
        <v>0</v>
      </c>
      <c r="N25" s="255">
        <f t="shared" si="2"/>
        <v>0</v>
      </c>
      <c r="O25" s="256"/>
      <c r="P25" s="251"/>
      <c r="Q25" s="218"/>
    </row>
    <row r="26" spans="1:17" s="92" customFormat="1" ht="15.75" x14ac:dyDescent="0.25">
      <c r="A26" s="248"/>
      <c r="B26" s="248"/>
      <c r="C26" s="249"/>
      <c r="D26" s="249"/>
      <c r="E26" s="250"/>
      <c r="F26" s="251"/>
      <c r="G26" s="248"/>
      <c r="H26" s="248"/>
      <c r="I26" s="252"/>
      <c r="J26" s="253"/>
      <c r="K26" s="252"/>
      <c r="L26" s="253"/>
      <c r="M26" s="254">
        <f t="shared" si="3"/>
        <v>0</v>
      </c>
      <c r="N26" s="255">
        <f t="shared" si="2"/>
        <v>0</v>
      </c>
      <c r="O26" s="256"/>
      <c r="P26" s="251"/>
      <c r="Q26" s="218"/>
    </row>
    <row r="27" spans="1:17" s="92" customFormat="1" ht="15.75" x14ac:dyDescent="0.25">
      <c r="A27" s="248"/>
      <c r="B27" s="248"/>
      <c r="C27" s="249"/>
      <c r="D27" s="249"/>
      <c r="E27" s="250"/>
      <c r="F27" s="251"/>
      <c r="G27" s="248"/>
      <c r="H27" s="248"/>
      <c r="I27" s="252"/>
      <c r="J27" s="253"/>
      <c r="K27" s="252"/>
      <c r="L27" s="253"/>
      <c r="M27" s="254">
        <f t="shared" si="3"/>
        <v>0</v>
      </c>
      <c r="N27" s="255">
        <f t="shared" si="2"/>
        <v>0</v>
      </c>
      <c r="O27" s="256"/>
      <c r="P27" s="251"/>
      <c r="Q27" s="218"/>
    </row>
    <row r="28" spans="1:17" s="92" customFormat="1" ht="15.75" x14ac:dyDescent="0.25">
      <c r="A28" s="248"/>
      <c r="B28" s="248"/>
      <c r="C28" s="249"/>
      <c r="D28" s="249"/>
      <c r="E28" s="250"/>
      <c r="F28" s="251"/>
      <c r="G28" s="248"/>
      <c r="H28" s="248"/>
      <c r="I28" s="252"/>
      <c r="J28" s="253"/>
      <c r="K28" s="252"/>
      <c r="L28" s="253"/>
      <c r="M28" s="254">
        <f t="shared" si="3"/>
        <v>0</v>
      </c>
      <c r="N28" s="255">
        <f t="shared" si="2"/>
        <v>0</v>
      </c>
      <c r="O28" s="256"/>
      <c r="P28" s="251"/>
      <c r="Q28" s="218"/>
    </row>
    <row r="29" spans="1:17" s="92" customFormat="1" ht="15.75" x14ac:dyDescent="0.25">
      <c r="A29" s="248"/>
      <c r="B29" s="248"/>
      <c r="C29" s="249"/>
      <c r="D29" s="249"/>
      <c r="E29" s="250"/>
      <c r="F29" s="251"/>
      <c r="G29" s="248"/>
      <c r="H29" s="248"/>
      <c r="I29" s="252"/>
      <c r="J29" s="253"/>
      <c r="K29" s="252"/>
      <c r="L29" s="253"/>
      <c r="M29" s="254">
        <f t="shared" si="3"/>
        <v>0</v>
      </c>
      <c r="N29" s="255">
        <f t="shared" si="2"/>
        <v>0</v>
      </c>
      <c r="O29" s="256"/>
      <c r="P29" s="251"/>
      <c r="Q29" s="218"/>
    </row>
    <row r="30" spans="1:17" s="92" customFormat="1" ht="15.75" x14ac:dyDescent="0.25">
      <c r="A30" s="248"/>
      <c r="B30" s="248"/>
      <c r="C30" s="249"/>
      <c r="D30" s="249"/>
      <c r="E30" s="250"/>
      <c r="F30" s="251"/>
      <c r="G30" s="248"/>
      <c r="H30" s="248"/>
      <c r="I30" s="252"/>
      <c r="J30" s="253"/>
      <c r="K30" s="252"/>
      <c r="L30" s="253"/>
      <c r="M30" s="254">
        <f t="shared" si="3"/>
        <v>0</v>
      </c>
      <c r="N30" s="255">
        <f t="shared" si="2"/>
        <v>0</v>
      </c>
      <c r="O30" s="256"/>
      <c r="P30" s="251"/>
      <c r="Q30" s="218"/>
    </row>
    <row r="31" spans="1:17" s="92" customFormat="1" ht="15.75" x14ac:dyDescent="0.25">
      <c r="A31" s="248"/>
      <c r="B31" s="248"/>
      <c r="C31" s="249"/>
      <c r="D31" s="249"/>
      <c r="E31" s="250"/>
      <c r="F31" s="251"/>
      <c r="G31" s="248"/>
      <c r="H31" s="248"/>
      <c r="I31" s="252"/>
      <c r="J31" s="253"/>
      <c r="K31" s="252"/>
      <c r="L31" s="253"/>
      <c r="M31" s="254">
        <f t="shared" si="3"/>
        <v>0</v>
      </c>
      <c r="N31" s="255">
        <f t="shared" si="2"/>
        <v>0</v>
      </c>
      <c r="O31" s="256"/>
      <c r="P31" s="251"/>
      <c r="Q31" s="218"/>
    </row>
    <row r="32" spans="1:17" s="92" customFormat="1" ht="15.75" x14ac:dyDescent="0.25">
      <c r="A32" s="248"/>
      <c r="B32" s="248"/>
      <c r="C32" s="249"/>
      <c r="D32" s="249"/>
      <c r="E32" s="250"/>
      <c r="F32" s="251"/>
      <c r="G32" s="248"/>
      <c r="H32" s="248"/>
      <c r="I32" s="252"/>
      <c r="J32" s="253"/>
      <c r="K32" s="252"/>
      <c r="L32" s="253"/>
      <c r="M32" s="254">
        <f t="shared" si="3"/>
        <v>0</v>
      </c>
      <c r="N32" s="255">
        <f t="shared" si="2"/>
        <v>0</v>
      </c>
      <c r="O32" s="256"/>
      <c r="P32" s="251"/>
      <c r="Q32" s="218"/>
    </row>
    <row r="33" spans="1:17" s="92" customFormat="1" ht="15.75" x14ac:dyDescent="0.25">
      <c r="A33" s="248"/>
      <c r="B33" s="248"/>
      <c r="C33" s="249"/>
      <c r="D33" s="249"/>
      <c r="E33" s="250"/>
      <c r="F33" s="251"/>
      <c r="G33" s="248"/>
      <c r="H33" s="248"/>
      <c r="I33" s="252"/>
      <c r="J33" s="253"/>
      <c r="K33" s="252"/>
      <c r="L33" s="253"/>
      <c r="M33" s="254">
        <f t="shared" si="3"/>
        <v>0</v>
      </c>
      <c r="N33" s="255">
        <f t="shared" si="2"/>
        <v>0</v>
      </c>
      <c r="O33" s="256"/>
      <c r="P33" s="251"/>
      <c r="Q33" s="218"/>
    </row>
    <row r="34" spans="1:17" s="92" customFormat="1" ht="15.75" x14ac:dyDescent="0.25">
      <c r="A34" s="248"/>
      <c r="B34" s="248"/>
      <c r="C34" s="249"/>
      <c r="D34" s="249"/>
      <c r="E34" s="250"/>
      <c r="F34" s="251"/>
      <c r="G34" s="248"/>
      <c r="H34" s="248"/>
      <c r="I34" s="252"/>
      <c r="J34" s="253"/>
      <c r="K34" s="252"/>
      <c r="L34" s="253"/>
      <c r="M34" s="254">
        <f t="shared" si="3"/>
        <v>0</v>
      </c>
      <c r="N34" s="255">
        <f t="shared" si="2"/>
        <v>0</v>
      </c>
      <c r="O34" s="256"/>
      <c r="P34" s="251"/>
      <c r="Q34" s="218"/>
    </row>
    <row r="35" spans="1:17" s="92" customFormat="1" ht="15.75" x14ac:dyDescent="0.25">
      <c r="A35" s="248"/>
      <c r="B35" s="248"/>
      <c r="C35" s="249"/>
      <c r="D35" s="249"/>
      <c r="E35" s="250"/>
      <c r="F35" s="251"/>
      <c r="G35" s="248"/>
      <c r="H35" s="248"/>
      <c r="I35" s="252"/>
      <c r="J35" s="253"/>
      <c r="K35" s="252"/>
      <c r="L35" s="253"/>
      <c r="M35" s="254">
        <f t="shared" si="3"/>
        <v>0</v>
      </c>
      <c r="N35" s="255">
        <f t="shared" si="2"/>
        <v>0</v>
      </c>
      <c r="O35" s="256"/>
      <c r="P35" s="251"/>
      <c r="Q35" s="218"/>
    </row>
    <row r="36" spans="1:17" s="92" customFormat="1" ht="15.75" x14ac:dyDescent="0.25">
      <c r="A36" s="248"/>
      <c r="B36" s="248"/>
      <c r="C36" s="249"/>
      <c r="D36" s="249"/>
      <c r="E36" s="250"/>
      <c r="F36" s="251"/>
      <c r="G36" s="248"/>
      <c r="H36" s="248"/>
      <c r="I36" s="252"/>
      <c r="J36" s="253"/>
      <c r="K36" s="252"/>
      <c r="L36" s="253"/>
      <c r="M36" s="254">
        <f t="shared" si="3"/>
        <v>0</v>
      </c>
      <c r="N36" s="255">
        <f t="shared" si="2"/>
        <v>0</v>
      </c>
      <c r="O36" s="256"/>
      <c r="P36" s="251"/>
      <c r="Q36" s="218"/>
    </row>
    <row r="37" spans="1:17" s="92" customFormat="1" ht="15.75" x14ac:dyDescent="0.25">
      <c r="A37" s="248"/>
      <c r="B37" s="248"/>
      <c r="C37" s="249"/>
      <c r="D37" s="249"/>
      <c r="E37" s="250"/>
      <c r="F37" s="251"/>
      <c r="G37" s="248"/>
      <c r="H37" s="248"/>
      <c r="I37" s="252"/>
      <c r="J37" s="253"/>
      <c r="K37" s="252"/>
      <c r="L37" s="253"/>
      <c r="M37" s="254">
        <f t="shared" si="3"/>
        <v>0</v>
      </c>
      <c r="N37" s="255">
        <f t="shared" si="2"/>
        <v>0</v>
      </c>
      <c r="O37" s="256"/>
      <c r="P37" s="251"/>
      <c r="Q37" s="218"/>
    </row>
    <row r="38" spans="1:17" s="92" customFormat="1" ht="15.75" x14ac:dyDescent="0.25">
      <c r="A38" s="248"/>
      <c r="B38" s="248"/>
      <c r="C38" s="249"/>
      <c r="D38" s="249"/>
      <c r="E38" s="250"/>
      <c r="F38" s="251"/>
      <c r="G38" s="248"/>
      <c r="H38" s="248"/>
      <c r="I38" s="252"/>
      <c r="J38" s="253"/>
      <c r="K38" s="252"/>
      <c r="L38" s="253"/>
      <c r="M38" s="254">
        <f t="shared" si="3"/>
        <v>0</v>
      </c>
      <c r="N38" s="255">
        <f t="shared" si="2"/>
        <v>0</v>
      </c>
      <c r="O38" s="256"/>
      <c r="P38" s="251"/>
      <c r="Q38" s="218"/>
    </row>
    <row r="39" spans="1:17" s="92" customFormat="1" ht="15.75" x14ac:dyDescent="0.25">
      <c r="A39" s="248"/>
      <c r="B39" s="248"/>
      <c r="C39" s="249"/>
      <c r="D39" s="249"/>
      <c r="E39" s="250"/>
      <c r="F39" s="251"/>
      <c r="G39" s="248"/>
      <c r="H39" s="248"/>
      <c r="I39" s="252"/>
      <c r="J39" s="253"/>
      <c r="K39" s="252"/>
      <c r="L39" s="253"/>
      <c r="M39" s="254">
        <f t="shared" si="3"/>
        <v>0</v>
      </c>
      <c r="N39" s="255">
        <f t="shared" si="2"/>
        <v>0</v>
      </c>
      <c r="O39" s="256"/>
      <c r="P39" s="251"/>
      <c r="Q39" s="218"/>
    </row>
    <row r="40" spans="1:17" s="92" customFormat="1" ht="15.75" x14ac:dyDescent="0.25">
      <c r="A40" s="248"/>
      <c r="B40" s="248"/>
      <c r="C40" s="249"/>
      <c r="D40" s="249"/>
      <c r="E40" s="250"/>
      <c r="F40" s="251"/>
      <c r="G40" s="248"/>
      <c r="H40" s="248"/>
      <c r="I40" s="252"/>
      <c r="J40" s="253"/>
      <c r="K40" s="252"/>
      <c r="L40" s="253"/>
      <c r="M40" s="254">
        <f t="shared" si="3"/>
        <v>0</v>
      </c>
      <c r="N40" s="255">
        <f t="shared" si="2"/>
        <v>0</v>
      </c>
      <c r="O40" s="256"/>
      <c r="P40" s="251"/>
      <c r="Q40" s="218"/>
    </row>
    <row r="41" spans="1:17" s="92" customFormat="1" ht="15.75" x14ac:dyDescent="0.25">
      <c r="A41" s="248"/>
      <c r="B41" s="248"/>
      <c r="C41" s="249"/>
      <c r="D41" s="249"/>
      <c r="E41" s="250"/>
      <c r="F41" s="251"/>
      <c r="G41" s="248"/>
      <c r="H41" s="248"/>
      <c r="I41" s="252"/>
      <c r="J41" s="253"/>
      <c r="K41" s="252"/>
      <c r="L41" s="253"/>
      <c r="M41" s="254">
        <f t="shared" si="3"/>
        <v>0</v>
      </c>
      <c r="N41" s="255">
        <f t="shared" si="2"/>
        <v>0</v>
      </c>
      <c r="O41" s="256"/>
      <c r="P41" s="251"/>
      <c r="Q41" s="218"/>
    </row>
    <row r="42" spans="1:17" s="92" customFormat="1" ht="15.75" x14ac:dyDescent="0.25">
      <c r="A42" s="248"/>
      <c r="B42" s="248"/>
      <c r="C42" s="249"/>
      <c r="D42" s="249"/>
      <c r="E42" s="250"/>
      <c r="F42" s="251"/>
      <c r="G42" s="248"/>
      <c r="H42" s="248"/>
      <c r="I42" s="252"/>
      <c r="J42" s="253"/>
      <c r="K42" s="252"/>
      <c r="L42" s="253"/>
      <c r="M42" s="254">
        <f t="shared" si="3"/>
        <v>0</v>
      </c>
      <c r="N42" s="255">
        <f t="shared" si="2"/>
        <v>0</v>
      </c>
      <c r="O42" s="256"/>
      <c r="P42" s="251"/>
      <c r="Q42" s="218"/>
    </row>
    <row r="43" spans="1:17" s="92" customFormat="1" ht="15.75" x14ac:dyDescent="0.25">
      <c r="A43" s="248"/>
      <c r="B43" s="248"/>
      <c r="C43" s="249"/>
      <c r="D43" s="249"/>
      <c r="E43" s="250"/>
      <c r="F43" s="251"/>
      <c r="G43" s="248"/>
      <c r="H43" s="248"/>
      <c r="I43" s="252"/>
      <c r="J43" s="253"/>
      <c r="K43" s="252"/>
      <c r="L43" s="253"/>
      <c r="M43" s="254">
        <f t="shared" si="3"/>
        <v>0</v>
      </c>
      <c r="N43" s="255">
        <f t="shared" si="2"/>
        <v>0</v>
      </c>
      <c r="O43" s="256"/>
      <c r="P43" s="251"/>
      <c r="Q43" s="218"/>
    </row>
    <row r="44" spans="1:17" s="92" customFormat="1" ht="15.75" x14ac:dyDescent="0.25">
      <c r="A44" s="248"/>
      <c r="B44" s="248"/>
      <c r="C44" s="249"/>
      <c r="D44" s="249"/>
      <c r="E44" s="250"/>
      <c r="F44" s="251"/>
      <c r="G44" s="248"/>
      <c r="H44" s="248"/>
      <c r="I44" s="252"/>
      <c r="J44" s="253"/>
      <c r="K44" s="252"/>
      <c r="L44" s="253"/>
      <c r="M44" s="254">
        <f t="shared" si="3"/>
        <v>0</v>
      </c>
      <c r="N44" s="255">
        <f t="shared" si="2"/>
        <v>0</v>
      </c>
      <c r="O44" s="256"/>
      <c r="P44" s="251"/>
      <c r="Q44" s="218"/>
    </row>
    <row r="45" spans="1:17" s="92" customFormat="1" ht="15.75" x14ac:dyDescent="0.25">
      <c r="A45" s="248"/>
      <c r="B45" s="248"/>
      <c r="C45" s="249"/>
      <c r="D45" s="249"/>
      <c r="E45" s="250"/>
      <c r="F45" s="251"/>
      <c r="G45" s="248"/>
      <c r="H45" s="248"/>
      <c r="I45" s="252"/>
      <c r="J45" s="253"/>
      <c r="K45" s="252"/>
      <c r="L45" s="253"/>
      <c r="M45" s="254">
        <f t="shared" si="3"/>
        <v>0</v>
      </c>
      <c r="N45" s="255">
        <f t="shared" si="2"/>
        <v>0</v>
      </c>
      <c r="O45" s="256"/>
      <c r="P45" s="251"/>
      <c r="Q45" s="218"/>
    </row>
    <row r="46" spans="1:17" s="92" customFormat="1" ht="15.75" x14ac:dyDescent="0.25">
      <c r="A46" s="248"/>
      <c r="B46" s="248"/>
      <c r="C46" s="249"/>
      <c r="D46" s="249"/>
      <c r="E46" s="250"/>
      <c r="F46" s="251"/>
      <c r="G46" s="248"/>
      <c r="H46" s="248"/>
      <c r="I46" s="252"/>
      <c r="J46" s="253"/>
      <c r="K46" s="252"/>
      <c r="L46" s="253"/>
      <c r="M46" s="254">
        <f t="shared" si="3"/>
        <v>0</v>
      </c>
      <c r="N46" s="255">
        <f t="shared" si="2"/>
        <v>0</v>
      </c>
      <c r="O46" s="256"/>
      <c r="P46" s="251"/>
      <c r="Q46" s="218"/>
    </row>
    <row r="47" spans="1:17" s="92" customFormat="1" ht="15.75" x14ac:dyDescent="0.25">
      <c r="A47" s="248"/>
      <c r="B47" s="248"/>
      <c r="C47" s="249"/>
      <c r="D47" s="249"/>
      <c r="E47" s="250"/>
      <c r="F47" s="251"/>
      <c r="G47" s="248"/>
      <c r="H47" s="248"/>
      <c r="I47" s="252"/>
      <c r="J47" s="253"/>
      <c r="K47" s="252"/>
      <c r="L47" s="253"/>
      <c r="M47" s="254">
        <f t="shared" si="3"/>
        <v>0</v>
      </c>
      <c r="N47" s="255">
        <f t="shared" si="2"/>
        <v>0</v>
      </c>
      <c r="O47" s="256"/>
      <c r="P47" s="251"/>
      <c r="Q47" s="218"/>
    </row>
    <row r="48" spans="1:17" s="92" customFormat="1" ht="15.75" x14ac:dyDescent="0.25">
      <c r="A48" s="248"/>
      <c r="B48" s="248"/>
      <c r="C48" s="249"/>
      <c r="D48" s="249"/>
      <c r="E48" s="250"/>
      <c r="F48" s="251"/>
      <c r="G48" s="248"/>
      <c r="H48" s="248"/>
      <c r="I48" s="252"/>
      <c r="J48" s="253"/>
      <c r="K48" s="252"/>
      <c r="L48" s="253"/>
      <c r="M48" s="254">
        <f t="shared" si="3"/>
        <v>0</v>
      </c>
      <c r="N48" s="255">
        <f t="shared" si="2"/>
        <v>0</v>
      </c>
      <c r="O48" s="256"/>
      <c r="P48" s="251"/>
      <c r="Q48" s="218"/>
    </row>
    <row r="49" spans="1:17" s="92" customFormat="1" ht="15.75" x14ac:dyDescent="0.25">
      <c r="A49" s="248"/>
      <c r="B49" s="248"/>
      <c r="C49" s="249"/>
      <c r="D49" s="249"/>
      <c r="E49" s="250"/>
      <c r="F49" s="251"/>
      <c r="G49" s="248"/>
      <c r="H49" s="248"/>
      <c r="I49" s="252"/>
      <c r="J49" s="253"/>
      <c r="K49" s="252"/>
      <c r="L49" s="253"/>
      <c r="M49" s="254">
        <f t="shared" si="3"/>
        <v>0</v>
      </c>
      <c r="N49" s="255">
        <f t="shared" si="2"/>
        <v>0</v>
      </c>
      <c r="O49" s="256"/>
      <c r="P49" s="251"/>
      <c r="Q49" s="218"/>
    </row>
    <row r="50" spans="1:17" s="92" customFormat="1" ht="15.75" x14ac:dyDescent="0.25">
      <c r="A50" s="248"/>
      <c r="B50" s="248"/>
      <c r="C50" s="249"/>
      <c r="D50" s="249"/>
      <c r="E50" s="250"/>
      <c r="F50" s="251"/>
      <c r="G50" s="248"/>
      <c r="H50" s="248"/>
      <c r="I50" s="252"/>
      <c r="J50" s="253"/>
      <c r="K50" s="252"/>
      <c r="L50" s="253"/>
      <c r="M50" s="254">
        <f t="shared" si="3"/>
        <v>0</v>
      </c>
      <c r="N50" s="255">
        <f t="shared" si="2"/>
        <v>0</v>
      </c>
      <c r="O50" s="256"/>
      <c r="P50" s="251"/>
      <c r="Q50" s="218"/>
    </row>
    <row r="51" spans="1:17" s="92" customFormat="1" ht="15.75" x14ac:dyDescent="0.25">
      <c r="A51" s="248"/>
      <c r="B51" s="248"/>
      <c r="C51" s="249"/>
      <c r="D51" s="249"/>
      <c r="E51" s="250"/>
      <c r="F51" s="251"/>
      <c r="G51" s="248"/>
      <c r="H51" s="248"/>
      <c r="I51" s="252"/>
      <c r="J51" s="253"/>
      <c r="K51" s="252"/>
      <c r="L51" s="253"/>
      <c r="M51" s="254">
        <f t="shared" si="3"/>
        <v>0</v>
      </c>
      <c r="N51" s="255">
        <f t="shared" si="2"/>
        <v>0</v>
      </c>
      <c r="O51" s="256"/>
      <c r="P51" s="251"/>
      <c r="Q51" s="218"/>
    </row>
    <row r="52" spans="1:17" s="92" customFormat="1" ht="15.75" x14ac:dyDescent="0.25">
      <c r="A52" s="248"/>
      <c r="B52" s="248"/>
      <c r="C52" s="249"/>
      <c r="D52" s="249"/>
      <c r="E52" s="250"/>
      <c r="F52" s="251"/>
      <c r="G52" s="248"/>
      <c r="H52" s="248"/>
      <c r="I52" s="252"/>
      <c r="J52" s="253"/>
      <c r="K52" s="252"/>
      <c r="L52" s="253"/>
      <c r="M52" s="254">
        <f t="shared" si="3"/>
        <v>0</v>
      </c>
      <c r="N52" s="255">
        <v>0</v>
      </c>
      <c r="O52" s="256"/>
      <c r="P52" s="251"/>
      <c r="Q52" s="218"/>
    </row>
    <row r="53" spans="1:17" s="92" customFormat="1" ht="15.75" x14ac:dyDescent="0.25">
      <c r="A53" s="248"/>
      <c r="B53" s="248"/>
      <c r="C53" s="249"/>
      <c r="D53" s="249"/>
      <c r="E53" s="250"/>
      <c r="F53" s="251"/>
      <c r="G53" s="248"/>
      <c r="H53" s="248"/>
      <c r="I53" s="252"/>
      <c r="J53" s="253"/>
      <c r="K53" s="252"/>
      <c r="L53" s="253"/>
      <c r="M53" s="254">
        <f t="shared" si="3"/>
        <v>0</v>
      </c>
      <c r="N53" s="255">
        <f t="shared" si="2"/>
        <v>0</v>
      </c>
      <c r="O53" s="256"/>
      <c r="P53" s="251"/>
      <c r="Q53" s="218"/>
    </row>
    <row r="54" spans="1:17" s="92" customFormat="1" ht="15.75" x14ac:dyDescent="0.25">
      <c r="A54" s="248"/>
      <c r="B54" s="248"/>
      <c r="C54" s="249"/>
      <c r="D54" s="249"/>
      <c r="E54" s="250"/>
      <c r="F54" s="251"/>
      <c r="G54" s="248"/>
      <c r="H54" s="248"/>
      <c r="I54" s="252"/>
      <c r="J54" s="253"/>
      <c r="K54" s="252"/>
      <c r="L54" s="253"/>
      <c r="M54" s="254">
        <f t="shared" si="3"/>
        <v>0</v>
      </c>
      <c r="N54" s="255">
        <f t="shared" si="2"/>
        <v>0</v>
      </c>
      <c r="O54" s="256"/>
      <c r="P54" s="251"/>
      <c r="Q54" s="218"/>
    </row>
    <row r="55" spans="1:17" s="92" customFormat="1" ht="15.75" x14ac:dyDescent="0.25">
      <c r="A55" s="248"/>
      <c r="B55" s="248"/>
      <c r="C55" s="249"/>
      <c r="D55" s="249"/>
      <c r="E55" s="250"/>
      <c r="F55" s="251"/>
      <c r="G55" s="248"/>
      <c r="H55" s="248"/>
      <c r="I55" s="252"/>
      <c r="J55" s="253"/>
      <c r="K55" s="252"/>
      <c r="L55" s="253"/>
      <c r="M55" s="254">
        <f t="shared" si="3"/>
        <v>0</v>
      </c>
      <c r="N55" s="255">
        <f t="shared" si="2"/>
        <v>0</v>
      </c>
      <c r="O55" s="256"/>
      <c r="P55" s="251"/>
      <c r="Q55" s="218"/>
    </row>
    <row r="56" spans="1:17" s="92" customFormat="1" ht="15.75" x14ac:dyDescent="0.25">
      <c r="A56" s="248"/>
      <c r="B56" s="248"/>
      <c r="C56" s="249"/>
      <c r="D56" s="249"/>
      <c r="E56" s="250"/>
      <c r="F56" s="251"/>
      <c r="G56" s="248"/>
      <c r="H56" s="248"/>
      <c r="I56" s="252"/>
      <c r="J56" s="253"/>
      <c r="K56" s="252"/>
      <c r="L56" s="253"/>
      <c r="M56" s="254">
        <f t="shared" si="3"/>
        <v>0</v>
      </c>
      <c r="N56" s="255">
        <f t="shared" si="2"/>
        <v>0</v>
      </c>
      <c r="O56" s="256"/>
      <c r="P56" s="251"/>
      <c r="Q56" s="218"/>
    </row>
    <row r="57" spans="1:17" s="92" customFormat="1" ht="15.75" x14ac:dyDescent="0.25">
      <c r="A57" s="248"/>
      <c r="B57" s="248"/>
      <c r="C57" s="249"/>
      <c r="D57" s="249"/>
      <c r="E57" s="250"/>
      <c r="F57" s="251"/>
      <c r="G57" s="248"/>
      <c r="H57" s="248"/>
      <c r="I57" s="252"/>
      <c r="J57" s="253"/>
      <c r="K57" s="252"/>
      <c r="L57" s="253"/>
      <c r="M57" s="254">
        <f t="shared" si="3"/>
        <v>0</v>
      </c>
      <c r="N57" s="255">
        <f t="shared" si="2"/>
        <v>0</v>
      </c>
      <c r="O57" s="256"/>
      <c r="P57" s="251"/>
      <c r="Q57" s="218"/>
    </row>
    <row r="58" spans="1:17" s="92" customFormat="1" ht="15.75" x14ac:dyDescent="0.25">
      <c r="A58" s="248"/>
      <c r="B58" s="248"/>
      <c r="C58" s="249"/>
      <c r="D58" s="249"/>
      <c r="E58" s="250"/>
      <c r="F58" s="251"/>
      <c r="G58" s="248"/>
      <c r="H58" s="248"/>
      <c r="I58" s="252"/>
      <c r="J58" s="253"/>
      <c r="K58" s="252"/>
      <c r="L58" s="253"/>
      <c r="M58" s="254">
        <f t="shared" si="3"/>
        <v>0</v>
      </c>
      <c r="N58" s="255">
        <f t="shared" si="2"/>
        <v>0</v>
      </c>
      <c r="O58" s="256"/>
      <c r="P58" s="251"/>
      <c r="Q58" s="218"/>
    </row>
    <row r="59" spans="1:17" s="92" customFormat="1" ht="15.75" x14ac:dyDescent="0.25">
      <c r="A59" s="248"/>
      <c r="B59" s="248"/>
      <c r="C59" s="249"/>
      <c r="D59" s="249"/>
      <c r="E59" s="250"/>
      <c r="F59" s="251"/>
      <c r="G59" s="248"/>
      <c r="H59" s="248"/>
      <c r="I59" s="252"/>
      <c r="J59" s="253"/>
      <c r="K59" s="252"/>
      <c r="L59" s="253"/>
      <c r="M59" s="254">
        <f t="shared" si="3"/>
        <v>0</v>
      </c>
      <c r="N59" s="255">
        <f t="shared" si="2"/>
        <v>0</v>
      </c>
      <c r="O59" s="256"/>
      <c r="P59" s="251"/>
      <c r="Q59" s="218"/>
    </row>
    <row r="60" spans="1:17" s="92" customFormat="1" ht="15.75" x14ac:dyDescent="0.25">
      <c r="A60" s="248"/>
      <c r="B60" s="248"/>
      <c r="C60" s="249"/>
      <c r="D60" s="249"/>
      <c r="E60" s="250"/>
      <c r="F60" s="251"/>
      <c r="G60" s="248"/>
      <c r="H60" s="248"/>
      <c r="I60" s="252"/>
      <c r="J60" s="253"/>
      <c r="K60" s="252"/>
      <c r="L60" s="253"/>
      <c r="M60" s="254">
        <f t="shared" si="3"/>
        <v>0</v>
      </c>
      <c r="N60" s="255">
        <f t="shared" si="2"/>
        <v>0</v>
      </c>
      <c r="O60" s="256"/>
      <c r="P60" s="251"/>
      <c r="Q60" s="218"/>
    </row>
    <row r="61" spans="1:17" s="92" customFormat="1" ht="15.75" x14ac:dyDescent="0.25">
      <c r="A61" s="248"/>
      <c r="B61" s="248"/>
      <c r="C61" s="249"/>
      <c r="D61" s="249"/>
      <c r="E61" s="250"/>
      <c r="F61" s="251"/>
      <c r="G61" s="248"/>
      <c r="H61" s="248"/>
      <c r="I61" s="252"/>
      <c r="J61" s="253"/>
      <c r="K61" s="252"/>
      <c r="L61" s="253"/>
      <c r="M61" s="254">
        <f t="shared" si="3"/>
        <v>0</v>
      </c>
      <c r="N61" s="255">
        <f t="shared" si="2"/>
        <v>0</v>
      </c>
      <c r="O61" s="256"/>
      <c r="P61" s="251"/>
      <c r="Q61" s="218"/>
    </row>
    <row r="62" spans="1:17" s="92" customFormat="1" ht="15.75" x14ac:dyDescent="0.25">
      <c r="A62" s="248"/>
      <c r="B62" s="248"/>
      <c r="C62" s="249"/>
      <c r="D62" s="249"/>
      <c r="E62" s="250"/>
      <c r="F62" s="251"/>
      <c r="G62" s="248"/>
      <c r="H62" s="248"/>
      <c r="I62" s="252"/>
      <c r="J62" s="253"/>
      <c r="K62" s="252"/>
      <c r="L62" s="253"/>
      <c r="M62" s="254">
        <f t="shared" si="3"/>
        <v>0</v>
      </c>
      <c r="N62" s="255">
        <f t="shared" si="2"/>
        <v>0</v>
      </c>
      <c r="O62" s="256"/>
      <c r="P62" s="251"/>
      <c r="Q62" s="218"/>
    </row>
    <row r="63" spans="1:17" s="92" customFormat="1" ht="15.75" x14ac:dyDescent="0.25">
      <c r="A63" s="248"/>
      <c r="B63" s="248"/>
      <c r="C63" s="249"/>
      <c r="D63" s="249"/>
      <c r="E63" s="250"/>
      <c r="F63" s="251"/>
      <c r="G63" s="248"/>
      <c r="H63" s="248"/>
      <c r="I63" s="252"/>
      <c r="J63" s="253"/>
      <c r="K63" s="252"/>
      <c r="L63" s="253"/>
      <c r="M63" s="254">
        <f t="shared" si="3"/>
        <v>0</v>
      </c>
      <c r="N63" s="255">
        <f t="shared" si="2"/>
        <v>0</v>
      </c>
      <c r="O63" s="256"/>
      <c r="P63" s="251"/>
      <c r="Q63" s="218"/>
    </row>
    <row r="64" spans="1:17" s="92" customFormat="1" ht="15.75" x14ac:dyDescent="0.25">
      <c r="A64" s="248"/>
      <c r="B64" s="248"/>
      <c r="C64" s="249"/>
      <c r="D64" s="249"/>
      <c r="E64" s="250"/>
      <c r="F64" s="251"/>
      <c r="G64" s="248"/>
      <c r="H64" s="248"/>
      <c r="I64" s="252"/>
      <c r="J64" s="253"/>
      <c r="K64" s="252"/>
      <c r="L64" s="253"/>
      <c r="M64" s="254">
        <f t="shared" si="3"/>
        <v>0</v>
      </c>
      <c r="N64" s="255">
        <f t="shared" si="2"/>
        <v>0</v>
      </c>
      <c r="O64" s="256"/>
      <c r="P64" s="251"/>
      <c r="Q64" s="218"/>
    </row>
    <row r="65" spans="1:17" s="92" customFormat="1" ht="15.75" x14ac:dyDescent="0.25">
      <c r="A65" s="248"/>
      <c r="B65" s="248"/>
      <c r="C65" s="249"/>
      <c r="D65" s="249"/>
      <c r="E65" s="250"/>
      <c r="F65" s="251"/>
      <c r="G65" s="248"/>
      <c r="H65" s="248"/>
      <c r="I65" s="252"/>
      <c r="J65" s="253"/>
      <c r="K65" s="252"/>
      <c r="L65" s="253"/>
      <c r="M65" s="254">
        <f t="shared" si="3"/>
        <v>0</v>
      </c>
      <c r="N65" s="255">
        <f t="shared" si="2"/>
        <v>0</v>
      </c>
      <c r="O65" s="256"/>
      <c r="P65" s="251"/>
      <c r="Q65" s="218"/>
    </row>
    <row r="66" spans="1:17" s="92" customFormat="1" ht="15.75" x14ac:dyDescent="0.25">
      <c r="A66" s="248"/>
      <c r="B66" s="248"/>
      <c r="C66" s="249"/>
      <c r="D66" s="249"/>
      <c r="E66" s="250"/>
      <c r="F66" s="251"/>
      <c r="G66" s="248"/>
      <c r="H66" s="248"/>
      <c r="I66" s="252"/>
      <c r="J66" s="253"/>
      <c r="K66" s="252"/>
      <c r="L66" s="253"/>
      <c r="M66" s="254">
        <f t="shared" si="3"/>
        <v>0</v>
      </c>
      <c r="N66" s="255">
        <f t="shared" si="2"/>
        <v>0</v>
      </c>
      <c r="O66" s="256"/>
      <c r="P66" s="251"/>
      <c r="Q66" s="218"/>
    </row>
    <row r="67" spans="1:17" s="92" customFormat="1" ht="15.75" x14ac:dyDescent="0.25">
      <c r="A67" s="248"/>
      <c r="B67" s="248"/>
      <c r="C67" s="249"/>
      <c r="D67" s="249"/>
      <c r="E67" s="250"/>
      <c r="F67" s="251"/>
      <c r="G67" s="248"/>
      <c r="H67" s="248"/>
      <c r="I67" s="252"/>
      <c r="J67" s="253"/>
      <c r="K67" s="252"/>
      <c r="L67" s="253"/>
      <c r="M67" s="254">
        <f t="shared" si="3"/>
        <v>0</v>
      </c>
      <c r="N67" s="255">
        <f t="shared" si="2"/>
        <v>0</v>
      </c>
      <c r="O67" s="256"/>
      <c r="P67" s="251"/>
      <c r="Q67" s="218"/>
    </row>
    <row r="68" spans="1:17" s="92" customFormat="1" ht="15.75" x14ac:dyDescent="0.25">
      <c r="A68" s="248"/>
      <c r="B68" s="248"/>
      <c r="C68" s="249"/>
      <c r="D68" s="249"/>
      <c r="E68" s="250"/>
      <c r="F68" s="251"/>
      <c r="G68" s="248"/>
      <c r="H68" s="248"/>
      <c r="I68" s="252"/>
      <c r="J68" s="253"/>
      <c r="K68" s="252"/>
      <c r="L68" s="253"/>
      <c r="M68" s="254">
        <f t="shared" si="3"/>
        <v>0</v>
      </c>
      <c r="N68" s="255">
        <f t="shared" si="2"/>
        <v>0</v>
      </c>
      <c r="O68" s="256"/>
      <c r="P68" s="251"/>
      <c r="Q68" s="218"/>
    </row>
    <row r="69" spans="1:17" s="92" customFormat="1" ht="15.75" x14ac:dyDescent="0.25">
      <c r="A69" s="248"/>
      <c r="B69" s="248"/>
      <c r="C69" s="249"/>
      <c r="D69" s="249"/>
      <c r="E69" s="250"/>
      <c r="F69" s="251"/>
      <c r="G69" s="248"/>
      <c r="H69" s="248"/>
      <c r="I69" s="252"/>
      <c r="J69" s="253"/>
      <c r="K69" s="252"/>
      <c r="L69" s="253"/>
      <c r="M69" s="254">
        <f t="shared" si="3"/>
        <v>0</v>
      </c>
      <c r="N69" s="255">
        <f t="shared" si="2"/>
        <v>0</v>
      </c>
      <c r="O69" s="256"/>
      <c r="P69" s="251"/>
      <c r="Q69" s="218"/>
    </row>
    <row r="70" spans="1:17" s="92" customFormat="1" ht="15.75" x14ac:dyDescent="0.25">
      <c r="A70" s="248"/>
      <c r="B70" s="248"/>
      <c r="C70" s="249"/>
      <c r="D70" s="249"/>
      <c r="E70" s="250"/>
      <c r="F70" s="251"/>
      <c r="G70" s="248"/>
      <c r="H70" s="248"/>
      <c r="I70" s="252"/>
      <c r="J70" s="253"/>
      <c r="K70" s="252"/>
      <c r="L70" s="253"/>
      <c r="M70" s="254">
        <f t="shared" si="3"/>
        <v>0</v>
      </c>
      <c r="N70" s="255">
        <f t="shared" si="2"/>
        <v>0</v>
      </c>
      <c r="O70" s="256"/>
      <c r="P70" s="251"/>
      <c r="Q70" s="218"/>
    </row>
    <row r="71" spans="1:17" s="92" customFormat="1" ht="15.75" x14ac:dyDescent="0.25">
      <c r="A71" s="248"/>
      <c r="B71" s="248"/>
      <c r="C71" s="249"/>
      <c r="D71" s="249"/>
      <c r="E71" s="250"/>
      <c r="F71" s="251"/>
      <c r="G71" s="248"/>
      <c r="H71" s="248"/>
      <c r="I71" s="252"/>
      <c r="J71" s="253"/>
      <c r="K71" s="252"/>
      <c r="L71" s="253"/>
      <c r="M71" s="254">
        <f t="shared" si="3"/>
        <v>0</v>
      </c>
      <c r="N71" s="255">
        <f t="shared" si="2"/>
        <v>0</v>
      </c>
      <c r="O71" s="256"/>
      <c r="P71" s="251"/>
      <c r="Q71" s="218"/>
    </row>
    <row r="72" spans="1:17" s="92" customFormat="1" ht="15.75" x14ac:dyDescent="0.25">
      <c r="A72" s="248"/>
      <c r="B72" s="248"/>
      <c r="C72" s="249"/>
      <c r="D72" s="249"/>
      <c r="E72" s="250"/>
      <c r="F72" s="251"/>
      <c r="G72" s="248"/>
      <c r="H72" s="248"/>
      <c r="I72" s="252"/>
      <c r="J72" s="253"/>
      <c r="K72" s="252"/>
      <c r="L72" s="253"/>
      <c r="M72" s="254">
        <f t="shared" si="3"/>
        <v>0</v>
      </c>
      <c r="N72" s="255">
        <f t="shared" si="2"/>
        <v>0</v>
      </c>
      <c r="O72" s="256"/>
      <c r="P72" s="251"/>
      <c r="Q72" s="218"/>
    </row>
    <row r="73" spans="1:17" s="92" customFormat="1" ht="15.75" x14ac:dyDescent="0.25">
      <c r="A73" s="248"/>
      <c r="B73" s="248"/>
      <c r="C73" s="249"/>
      <c r="D73" s="249"/>
      <c r="E73" s="250"/>
      <c r="F73" s="251"/>
      <c r="G73" s="248"/>
      <c r="H73" s="248"/>
      <c r="I73" s="252"/>
      <c r="J73" s="253"/>
      <c r="K73" s="252"/>
      <c r="L73" s="253"/>
      <c r="M73" s="254">
        <f t="shared" si="3"/>
        <v>0</v>
      </c>
      <c r="N73" s="255">
        <f t="shared" si="2"/>
        <v>0</v>
      </c>
      <c r="O73" s="256"/>
      <c r="P73" s="251"/>
      <c r="Q73" s="218"/>
    </row>
    <row r="74" spans="1:17" s="92" customFormat="1" ht="15.75" x14ac:dyDescent="0.25">
      <c r="A74" s="248"/>
      <c r="B74" s="248"/>
      <c r="C74" s="249"/>
      <c r="D74" s="249"/>
      <c r="E74" s="250"/>
      <c r="F74" s="251"/>
      <c r="G74" s="248"/>
      <c r="H74" s="248"/>
      <c r="I74" s="252"/>
      <c r="J74" s="253"/>
      <c r="K74" s="252"/>
      <c r="L74" s="253"/>
      <c r="M74" s="254">
        <f t="shared" si="3"/>
        <v>0</v>
      </c>
      <c r="N74" s="255">
        <f t="shared" si="2"/>
        <v>0</v>
      </c>
      <c r="O74" s="256"/>
      <c r="P74" s="251"/>
      <c r="Q74" s="218"/>
    </row>
    <row r="75" spans="1:17" s="92" customFormat="1" ht="15.75" x14ac:dyDescent="0.25">
      <c r="A75" s="248"/>
      <c r="B75" s="248"/>
      <c r="C75" s="249"/>
      <c r="D75" s="249"/>
      <c r="E75" s="250"/>
      <c r="F75" s="251"/>
      <c r="G75" s="248"/>
      <c r="H75" s="248"/>
      <c r="I75" s="252"/>
      <c r="J75" s="253"/>
      <c r="K75" s="252"/>
      <c r="L75" s="253"/>
      <c r="M75" s="254">
        <f t="shared" si="3"/>
        <v>0</v>
      </c>
      <c r="N75" s="255">
        <f t="shared" si="2"/>
        <v>0</v>
      </c>
      <c r="O75" s="256"/>
      <c r="P75" s="251"/>
      <c r="Q75" s="218"/>
    </row>
    <row r="76" spans="1:17" s="92" customFormat="1" ht="15.75" x14ac:dyDescent="0.25">
      <c r="A76" s="248"/>
      <c r="B76" s="248"/>
      <c r="C76" s="249"/>
      <c r="D76" s="249"/>
      <c r="E76" s="250"/>
      <c r="F76" s="251"/>
      <c r="G76" s="248"/>
      <c r="H76" s="248"/>
      <c r="I76" s="252"/>
      <c r="J76" s="253"/>
      <c r="K76" s="252"/>
      <c r="L76" s="253"/>
      <c r="M76" s="254">
        <f t="shared" si="3"/>
        <v>0</v>
      </c>
      <c r="N76" s="255">
        <f t="shared" si="2"/>
        <v>0</v>
      </c>
      <c r="O76" s="256"/>
      <c r="P76" s="251"/>
      <c r="Q76" s="218"/>
    </row>
    <row r="77" spans="1:17" s="92" customFormat="1" ht="15.75" x14ac:dyDescent="0.25">
      <c r="A77" s="248"/>
      <c r="B77" s="248"/>
      <c r="C77" s="249"/>
      <c r="D77" s="249"/>
      <c r="E77" s="250"/>
      <c r="F77" s="251"/>
      <c r="G77" s="248"/>
      <c r="H77" s="248"/>
      <c r="I77" s="252"/>
      <c r="J77" s="253"/>
      <c r="K77" s="252"/>
      <c r="L77" s="253"/>
      <c r="M77" s="254">
        <f t="shared" si="3"/>
        <v>0</v>
      </c>
      <c r="N77" s="255">
        <f t="shared" si="2"/>
        <v>0</v>
      </c>
      <c r="O77" s="256"/>
      <c r="P77" s="251"/>
      <c r="Q77" s="218"/>
    </row>
    <row r="78" spans="1:17" s="92" customFormat="1" ht="15.75" x14ac:dyDescent="0.25">
      <c r="A78" s="248"/>
      <c r="B78" s="248"/>
      <c r="C78" s="249"/>
      <c r="D78" s="249"/>
      <c r="E78" s="250"/>
      <c r="F78" s="251"/>
      <c r="G78" s="248"/>
      <c r="H78" s="248"/>
      <c r="I78" s="252"/>
      <c r="J78" s="253"/>
      <c r="K78" s="252"/>
      <c r="L78" s="253"/>
      <c r="M78" s="254">
        <f t="shared" si="3"/>
        <v>0</v>
      </c>
      <c r="N78" s="255">
        <f t="shared" si="2"/>
        <v>0</v>
      </c>
      <c r="O78" s="256"/>
      <c r="P78" s="251"/>
      <c r="Q78" s="218"/>
    </row>
    <row r="79" spans="1:17" s="92" customFormat="1" ht="15.75" x14ac:dyDescent="0.25">
      <c r="A79" s="248"/>
      <c r="B79" s="248"/>
      <c r="C79" s="249"/>
      <c r="D79" s="249"/>
      <c r="E79" s="250"/>
      <c r="F79" s="251"/>
      <c r="G79" s="248"/>
      <c r="H79" s="248"/>
      <c r="I79" s="252"/>
      <c r="J79" s="253"/>
      <c r="K79" s="252"/>
      <c r="L79" s="253"/>
      <c r="M79" s="254">
        <f t="shared" si="3"/>
        <v>0</v>
      </c>
      <c r="N79" s="255">
        <f t="shared" si="2"/>
        <v>0</v>
      </c>
      <c r="O79" s="256"/>
      <c r="P79" s="251"/>
      <c r="Q79" s="218"/>
    </row>
    <row r="80" spans="1:17" s="92" customFormat="1" ht="15.75" x14ac:dyDescent="0.25">
      <c r="A80" s="248"/>
      <c r="B80" s="248"/>
      <c r="C80" s="249"/>
      <c r="D80" s="249"/>
      <c r="E80" s="250"/>
      <c r="F80" s="251"/>
      <c r="G80" s="248"/>
      <c r="H80" s="248"/>
      <c r="I80" s="252"/>
      <c r="J80" s="253"/>
      <c r="K80" s="252"/>
      <c r="L80" s="253"/>
      <c r="M80" s="254">
        <f t="shared" si="3"/>
        <v>0</v>
      </c>
      <c r="N80" s="255">
        <f t="shared" si="2"/>
        <v>0</v>
      </c>
      <c r="O80" s="256"/>
      <c r="P80" s="251"/>
      <c r="Q80" s="218"/>
    </row>
    <row r="81" spans="1:17" s="92" customFormat="1" ht="15.75" x14ac:dyDescent="0.25">
      <c r="A81" s="248"/>
      <c r="B81" s="248"/>
      <c r="C81" s="249"/>
      <c r="D81" s="249"/>
      <c r="E81" s="250"/>
      <c r="F81" s="251"/>
      <c r="G81" s="248"/>
      <c r="H81" s="248"/>
      <c r="I81" s="252"/>
      <c r="J81" s="253"/>
      <c r="K81" s="252"/>
      <c r="L81" s="253"/>
      <c r="M81" s="254">
        <f t="shared" si="3"/>
        <v>0</v>
      </c>
      <c r="N81" s="255">
        <f t="shared" si="2"/>
        <v>0</v>
      </c>
      <c r="O81" s="256"/>
      <c r="P81" s="251"/>
      <c r="Q81" s="218"/>
    </row>
    <row r="82" spans="1:17" s="92" customFormat="1" ht="15.75" x14ac:dyDescent="0.25">
      <c r="A82" s="248"/>
      <c r="B82" s="248"/>
      <c r="C82" s="249"/>
      <c r="D82" s="249"/>
      <c r="E82" s="250"/>
      <c r="F82" s="251"/>
      <c r="G82" s="248"/>
      <c r="H82" s="248"/>
      <c r="I82" s="252"/>
      <c r="J82" s="253"/>
      <c r="K82" s="252"/>
      <c r="L82" s="253"/>
      <c r="M82" s="254">
        <f t="shared" si="3"/>
        <v>0</v>
      </c>
      <c r="N82" s="255">
        <f t="shared" si="2"/>
        <v>0</v>
      </c>
      <c r="O82" s="256"/>
      <c r="P82" s="251"/>
      <c r="Q82" s="218"/>
    </row>
    <row r="83" spans="1:17" s="92" customFormat="1" ht="15.75" x14ac:dyDescent="0.25">
      <c r="A83" s="248"/>
      <c r="B83" s="248"/>
      <c r="C83" s="249"/>
      <c r="D83" s="249"/>
      <c r="E83" s="250"/>
      <c r="F83" s="251"/>
      <c r="G83" s="248"/>
      <c r="H83" s="248"/>
      <c r="I83" s="252"/>
      <c r="J83" s="253"/>
      <c r="K83" s="252"/>
      <c r="L83" s="253"/>
      <c r="M83" s="254">
        <f t="shared" si="3"/>
        <v>0</v>
      </c>
      <c r="N83" s="255">
        <f t="shared" si="2"/>
        <v>0</v>
      </c>
      <c r="O83" s="256"/>
      <c r="P83" s="251"/>
      <c r="Q83" s="218"/>
    </row>
    <row r="84" spans="1:17" s="92" customFormat="1" ht="15.75" x14ac:dyDescent="0.25">
      <c r="A84" s="248"/>
      <c r="B84" s="248"/>
      <c r="C84" s="249" t="str">
        <f t="shared" ref="C84" si="4">IF(A84="","",MONTH(A84))</f>
        <v/>
      </c>
      <c r="D84" s="249" t="str">
        <f t="shared" ref="D84" si="5">IF(A84="","",YEAR(A84))</f>
        <v/>
      </c>
      <c r="E84" s="250"/>
      <c r="F84" s="251"/>
      <c r="G84" s="248"/>
      <c r="H84" s="248"/>
      <c r="I84" s="252"/>
      <c r="J84" s="253"/>
      <c r="K84" s="252"/>
      <c r="L84" s="253"/>
      <c r="M84" s="254">
        <f t="shared" si="3"/>
        <v>0</v>
      </c>
      <c r="N84" s="255">
        <f t="shared" si="2"/>
        <v>0</v>
      </c>
      <c r="O84" s="256"/>
      <c r="P84" s="251"/>
      <c r="Q84" s="218"/>
    </row>
    <row r="85" spans="1:17" s="92" customFormat="1" ht="15.75" x14ac:dyDescent="0.25">
      <c r="A85" s="93" t="s">
        <v>18</v>
      </c>
      <c r="B85" s="93" t="s">
        <v>18</v>
      </c>
      <c r="C85" s="93" t="s">
        <v>18</v>
      </c>
      <c r="D85" s="93" t="s">
        <v>18</v>
      </c>
      <c r="E85" s="93" t="s">
        <v>18</v>
      </c>
      <c r="F85" s="93" t="s">
        <v>18</v>
      </c>
      <c r="G85" s="93" t="s">
        <v>18</v>
      </c>
      <c r="H85" s="93" t="s">
        <v>18</v>
      </c>
      <c r="I85" s="93" t="s">
        <v>18</v>
      </c>
      <c r="J85" s="93" t="s">
        <v>18</v>
      </c>
      <c r="K85" s="93" t="s">
        <v>18</v>
      </c>
      <c r="L85" s="93" t="s">
        <v>18</v>
      </c>
      <c r="M85" s="246" t="s">
        <v>18</v>
      </c>
      <c r="N85" s="247" t="s">
        <v>18</v>
      </c>
      <c r="O85" s="210" t="s">
        <v>18</v>
      </c>
      <c r="P85" s="94" t="s">
        <v>21</v>
      </c>
      <c r="Q85" s="218"/>
    </row>
  </sheetData>
  <sheetProtection insertRows="0"/>
  <mergeCells count="11">
    <mergeCell ref="E17:F18"/>
    <mergeCell ref="I1:L1"/>
    <mergeCell ref="H15:H16"/>
    <mergeCell ref="A1:H1"/>
    <mergeCell ref="G6:H7"/>
    <mergeCell ref="G8:H8"/>
    <mergeCell ref="M19:N19"/>
    <mergeCell ref="G19:H19"/>
    <mergeCell ref="I19:J19"/>
    <mergeCell ref="K19:L19"/>
    <mergeCell ref="E19:F19"/>
  </mergeCells>
  <conditionalFormatting sqref="I17:O17">
    <cfRule type="cellIs" dxfId="22" priority="1" operator="notEqual">
      <formula>0</formula>
    </cfRule>
  </conditionalFormatting>
  <dataValidations count="2">
    <dataValidation type="list" allowBlank="1" showInputMessage="1" showErrorMessage="1" sqref="H22:H84" xr:uid="{00000000-0002-0000-0200-000000000000}">
      <formula1>$H$11:$H$15</formula1>
    </dataValidation>
    <dataValidation type="list" allowBlank="1" showInputMessage="1" showErrorMessage="1" sqref="G22:G84" xr:uid="{00000000-0002-0000-0200-000001000000}">
      <formula1>$G$11:$G$16</formula1>
    </dataValidation>
  </dataValidations>
  <pageMargins left="0.39370078740157483" right="0.39370078740157483" top="0.39370078740157483" bottom="0.39370078740157483" header="0.31496062992125984" footer="0.31496062992125984"/>
  <pageSetup paperSize="9" scale="42" fitToWidth="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theme="3" tint="0.59999389629810485"/>
    <pageSetUpPr fitToPage="1"/>
  </sheetPr>
  <dimension ref="A1:N37"/>
  <sheetViews>
    <sheetView view="pageBreakPreview" zoomScaleNormal="100" zoomScaleSheetLayoutView="100" workbookViewId="0">
      <selection activeCell="J14" sqref="J14"/>
    </sheetView>
  </sheetViews>
  <sheetFormatPr baseColWidth="10" defaultColWidth="11.42578125" defaultRowHeight="15" x14ac:dyDescent="0.25"/>
  <cols>
    <col min="1" max="1" width="41.85546875" style="122" customWidth="1"/>
    <col min="2" max="5" width="14" style="122" customWidth="1"/>
    <col min="6" max="6" width="27.140625" style="122" customWidth="1"/>
    <col min="7" max="7" width="14" style="122" customWidth="1"/>
    <col min="8" max="256" width="11.42578125" style="122"/>
    <col min="257" max="257" width="36.28515625" style="122" customWidth="1"/>
    <col min="258" max="263" width="14" style="122" customWidth="1"/>
    <col min="264" max="512" width="11.42578125" style="122"/>
    <col min="513" max="513" width="36.28515625" style="122" customWidth="1"/>
    <col min="514" max="519" width="14" style="122" customWidth="1"/>
    <col min="520" max="768" width="11.42578125" style="122"/>
    <col min="769" max="769" width="36.28515625" style="122" customWidth="1"/>
    <col min="770" max="775" width="14" style="122" customWidth="1"/>
    <col min="776" max="1024" width="11.42578125" style="122"/>
    <col min="1025" max="1025" width="36.28515625" style="122" customWidth="1"/>
    <col min="1026" max="1031" width="14" style="122" customWidth="1"/>
    <col min="1032" max="1280" width="11.42578125" style="122"/>
    <col min="1281" max="1281" width="36.28515625" style="122" customWidth="1"/>
    <col min="1282" max="1287" width="14" style="122" customWidth="1"/>
    <col min="1288" max="1536" width="11.42578125" style="122"/>
    <col min="1537" max="1537" width="36.28515625" style="122" customWidth="1"/>
    <col min="1538" max="1543" width="14" style="122" customWidth="1"/>
    <col min="1544" max="1792" width="11.42578125" style="122"/>
    <col min="1793" max="1793" width="36.28515625" style="122" customWidth="1"/>
    <col min="1794" max="1799" width="14" style="122" customWidth="1"/>
    <col min="1800" max="2048" width="11.42578125" style="122"/>
    <col min="2049" max="2049" width="36.28515625" style="122" customWidth="1"/>
    <col min="2050" max="2055" width="14" style="122" customWidth="1"/>
    <col min="2056" max="2304" width="11.42578125" style="122"/>
    <col min="2305" max="2305" width="36.28515625" style="122" customWidth="1"/>
    <col min="2306" max="2311" width="14" style="122" customWidth="1"/>
    <col min="2312" max="2560" width="11.42578125" style="122"/>
    <col min="2561" max="2561" width="36.28515625" style="122" customWidth="1"/>
    <col min="2562" max="2567" width="14" style="122" customWidth="1"/>
    <col min="2568" max="2816" width="11.42578125" style="122"/>
    <col min="2817" max="2817" width="36.28515625" style="122" customWidth="1"/>
    <col min="2818" max="2823" width="14" style="122" customWidth="1"/>
    <col min="2824" max="3072" width="11.42578125" style="122"/>
    <col min="3073" max="3073" width="36.28515625" style="122" customWidth="1"/>
    <col min="3074" max="3079" width="14" style="122" customWidth="1"/>
    <col min="3080" max="3328" width="11.42578125" style="122"/>
    <col min="3329" max="3329" width="36.28515625" style="122" customWidth="1"/>
    <col min="3330" max="3335" width="14" style="122" customWidth="1"/>
    <col min="3336" max="3584" width="11.42578125" style="122"/>
    <col min="3585" max="3585" width="36.28515625" style="122" customWidth="1"/>
    <col min="3586" max="3591" width="14" style="122" customWidth="1"/>
    <col min="3592" max="3840" width="11.42578125" style="122"/>
    <col min="3841" max="3841" width="36.28515625" style="122" customWidth="1"/>
    <col min="3842" max="3847" width="14" style="122" customWidth="1"/>
    <col min="3848" max="4096" width="11.42578125" style="122"/>
    <col min="4097" max="4097" width="36.28515625" style="122" customWidth="1"/>
    <col min="4098" max="4103" width="14" style="122" customWidth="1"/>
    <col min="4104" max="4352" width="11.42578125" style="122"/>
    <col min="4353" max="4353" width="36.28515625" style="122" customWidth="1"/>
    <col min="4354" max="4359" width="14" style="122" customWidth="1"/>
    <col min="4360" max="4608" width="11.42578125" style="122"/>
    <col min="4609" max="4609" width="36.28515625" style="122" customWidth="1"/>
    <col min="4610" max="4615" width="14" style="122" customWidth="1"/>
    <col min="4616" max="4864" width="11.42578125" style="122"/>
    <col min="4865" max="4865" width="36.28515625" style="122" customWidth="1"/>
    <col min="4866" max="4871" width="14" style="122" customWidth="1"/>
    <col min="4872" max="5120" width="11.42578125" style="122"/>
    <col min="5121" max="5121" width="36.28515625" style="122" customWidth="1"/>
    <col min="5122" max="5127" width="14" style="122" customWidth="1"/>
    <col min="5128" max="5376" width="11.42578125" style="122"/>
    <col min="5377" max="5377" width="36.28515625" style="122" customWidth="1"/>
    <col min="5378" max="5383" width="14" style="122" customWidth="1"/>
    <col min="5384" max="5632" width="11.42578125" style="122"/>
    <col min="5633" max="5633" width="36.28515625" style="122" customWidth="1"/>
    <col min="5634" max="5639" width="14" style="122" customWidth="1"/>
    <col min="5640" max="5888" width="11.42578125" style="122"/>
    <col min="5889" max="5889" width="36.28515625" style="122" customWidth="1"/>
    <col min="5890" max="5895" width="14" style="122" customWidth="1"/>
    <col min="5896" max="6144" width="11.42578125" style="122"/>
    <col min="6145" max="6145" width="36.28515625" style="122" customWidth="1"/>
    <col min="6146" max="6151" width="14" style="122" customWidth="1"/>
    <col min="6152" max="6400" width="11.42578125" style="122"/>
    <col min="6401" max="6401" width="36.28515625" style="122" customWidth="1"/>
    <col min="6402" max="6407" width="14" style="122" customWidth="1"/>
    <col min="6408" max="6656" width="11.42578125" style="122"/>
    <col min="6657" max="6657" width="36.28515625" style="122" customWidth="1"/>
    <col min="6658" max="6663" width="14" style="122" customWidth="1"/>
    <col min="6664" max="6912" width="11.42578125" style="122"/>
    <col min="6913" max="6913" width="36.28515625" style="122" customWidth="1"/>
    <col min="6914" max="6919" width="14" style="122" customWidth="1"/>
    <col min="6920" max="7168" width="11.42578125" style="122"/>
    <col min="7169" max="7169" width="36.28515625" style="122" customWidth="1"/>
    <col min="7170" max="7175" width="14" style="122" customWidth="1"/>
    <col min="7176" max="7424" width="11.42578125" style="122"/>
    <col min="7425" max="7425" width="36.28515625" style="122" customWidth="1"/>
    <col min="7426" max="7431" width="14" style="122" customWidth="1"/>
    <col min="7432" max="7680" width="11.42578125" style="122"/>
    <col min="7681" max="7681" width="36.28515625" style="122" customWidth="1"/>
    <col min="7682" max="7687" width="14" style="122" customWidth="1"/>
    <col min="7688" max="7936" width="11.42578125" style="122"/>
    <col min="7937" max="7937" width="36.28515625" style="122" customWidth="1"/>
    <col min="7938" max="7943" width="14" style="122" customWidth="1"/>
    <col min="7944" max="8192" width="11.42578125" style="122"/>
    <col min="8193" max="8193" width="36.28515625" style="122" customWidth="1"/>
    <col min="8194" max="8199" width="14" style="122" customWidth="1"/>
    <col min="8200" max="8448" width="11.42578125" style="122"/>
    <col min="8449" max="8449" width="36.28515625" style="122" customWidth="1"/>
    <col min="8450" max="8455" width="14" style="122" customWidth="1"/>
    <col min="8456" max="8704" width="11.42578125" style="122"/>
    <col min="8705" max="8705" width="36.28515625" style="122" customWidth="1"/>
    <col min="8706" max="8711" width="14" style="122" customWidth="1"/>
    <col min="8712" max="8960" width="11.42578125" style="122"/>
    <col min="8961" max="8961" width="36.28515625" style="122" customWidth="1"/>
    <col min="8962" max="8967" width="14" style="122" customWidth="1"/>
    <col min="8968" max="9216" width="11.42578125" style="122"/>
    <col min="9217" max="9217" width="36.28515625" style="122" customWidth="1"/>
    <col min="9218" max="9223" width="14" style="122" customWidth="1"/>
    <col min="9224" max="9472" width="11.42578125" style="122"/>
    <col min="9473" max="9473" width="36.28515625" style="122" customWidth="1"/>
    <col min="9474" max="9479" width="14" style="122" customWidth="1"/>
    <col min="9480" max="9728" width="11.42578125" style="122"/>
    <col min="9729" max="9729" width="36.28515625" style="122" customWidth="1"/>
    <col min="9730" max="9735" width="14" style="122" customWidth="1"/>
    <col min="9736" max="9984" width="11.42578125" style="122"/>
    <col min="9985" max="9985" width="36.28515625" style="122" customWidth="1"/>
    <col min="9986" max="9991" width="14" style="122" customWidth="1"/>
    <col min="9992" max="10240" width="11.42578125" style="122"/>
    <col min="10241" max="10241" width="36.28515625" style="122" customWidth="1"/>
    <col min="10242" max="10247" width="14" style="122" customWidth="1"/>
    <col min="10248" max="10496" width="11.42578125" style="122"/>
    <col min="10497" max="10497" width="36.28515625" style="122" customWidth="1"/>
    <col min="10498" max="10503" width="14" style="122" customWidth="1"/>
    <col min="10504" max="10752" width="11.42578125" style="122"/>
    <col min="10753" max="10753" width="36.28515625" style="122" customWidth="1"/>
    <col min="10754" max="10759" width="14" style="122" customWidth="1"/>
    <col min="10760" max="11008" width="11.42578125" style="122"/>
    <col min="11009" max="11009" width="36.28515625" style="122" customWidth="1"/>
    <col min="11010" max="11015" width="14" style="122" customWidth="1"/>
    <col min="11016" max="11264" width="11.42578125" style="122"/>
    <col min="11265" max="11265" width="36.28515625" style="122" customWidth="1"/>
    <col min="11266" max="11271" width="14" style="122" customWidth="1"/>
    <col min="11272" max="11520" width="11.42578125" style="122"/>
    <col min="11521" max="11521" width="36.28515625" style="122" customWidth="1"/>
    <col min="11522" max="11527" width="14" style="122" customWidth="1"/>
    <col min="11528" max="11776" width="11.42578125" style="122"/>
    <col min="11777" max="11777" width="36.28515625" style="122" customWidth="1"/>
    <col min="11778" max="11783" width="14" style="122" customWidth="1"/>
    <col min="11784" max="12032" width="11.42578125" style="122"/>
    <col min="12033" max="12033" width="36.28515625" style="122" customWidth="1"/>
    <col min="12034" max="12039" width="14" style="122" customWidth="1"/>
    <col min="12040" max="12288" width="11.42578125" style="122"/>
    <col min="12289" max="12289" width="36.28515625" style="122" customWidth="1"/>
    <col min="12290" max="12295" width="14" style="122" customWidth="1"/>
    <col min="12296" max="12544" width="11.42578125" style="122"/>
    <col min="12545" max="12545" width="36.28515625" style="122" customWidth="1"/>
    <col min="12546" max="12551" width="14" style="122" customWidth="1"/>
    <col min="12552" max="12800" width="11.42578125" style="122"/>
    <col min="12801" max="12801" width="36.28515625" style="122" customWidth="1"/>
    <col min="12802" max="12807" width="14" style="122" customWidth="1"/>
    <col min="12808" max="13056" width="11.42578125" style="122"/>
    <col min="13057" max="13057" width="36.28515625" style="122" customWidth="1"/>
    <col min="13058" max="13063" width="14" style="122" customWidth="1"/>
    <col min="13064" max="13312" width="11.42578125" style="122"/>
    <col min="13313" max="13313" width="36.28515625" style="122" customWidth="1"/>
    <col min="13314" max="13319" width="14" style="122" customWidth="1"/>
    <col min="13320" max="13568" width="11.42578125" style="122"/>
    <col min="13569" max="13569" width="36.28515625" style="122" customWidth="1"/>
    <col min="13570" max="13575" width="14" style="122" customWidth="1"/>
    <col min="13576" max="13824" width="11.42578125" style="122"/>
    <col min="13825" max="13825" width="36.28515625" style="122" customWidth="1"/>
    <col min="13826" max="13831" width="14" style="122" customWidth="1"/>
    <col min="13832" max="14080" width="11.42578125" style="122"/>
    <col min="14081" max="14081" width="36.28515625" style="122" customWidth="1"/>
    <col min="14082" max="14087" width="14" style="122" customWidth="1"/>
    <col min="14088" max="14336" width="11.42578125" style="122"/>
    <col min="14337" max="14337" width="36.28515625" style="122" customWidth="1"/>
    <col min="14338" max="14343" width="14" style="122" customWidth="1"/>
    <col min="14344" max="14592" width="11.42578125" style="122"/>
    <col min="14593" max="14593" width="36.28515625" style="122" customWidth="1"/>
    <col min="14594" max="14599" width="14" style="122" customWidth="1"/>
    <col min="14600" max="14848" width="11.42578125" style="122"/>
    <col min="14849" max="14849" width="36.28515625" style="122" customWidth="1"/>
    <col min="14850" max="14855" width="14" style="122" customWidth="1"/>
    <col min="14856" max="15104" width="11.42578125" style="122"/>
    <col min="15105" max="15105" width="36.28515625" style="122" customWidth="1"/>
    <col min="15106" max="15111" width="14" style="122" customWidth="1"/>
    <col min="15112" max="15360" width="11.42578125" style="122"/>
    <col min="15361" max="15361" width="36.28515625" style="122" customWidth="1"/>
    <col min="15362" max="15367" width="14" style="122" customWidth="1"/>
    <col min="15368" max="15616" width="11.42578125" style="122"/>
    <col min="15617" max="15617" width="36.28515625" style="122" customWidth="1"/>
    <col min="15618" max="15623" width="14" style="122" customWidth="1"/>
    <col min="15624" max="15872" width="11.42578125" style="122"/>
    <col min="15873" max="15873" width="36.28515625" style="122" customWidth="1"/>
    <col min="15874" max="15879" width="14" style="122" customWidth="1"/>
    <col min="15880" max="16128" width="11.42578125" style="122"/>
    <col min="16129" max="16129" width="36.28515625" style="122" customWidth="1"/>
    <col min="16130" max="16135" width="14" style="122" customWidth="1"/>
    <col min="16136" max="16384" width="11.42578125" style="122"/>
  </cols>
  <sheetData>
    <row r="1" spans="1:14" ht="60" customHeight="1" x14ac:dyDescent="0.25">
      <c r="A1" s="338"/>
      <c r="B1" s="338"/>
      <c r="C1" s="338"/>
      <c r="D1" s="338"/>
      <c r="E1" s="338"/>
      <c r="F1" s="338"/>
      <c r="G1" s="338"/>
      <c r="H1" s="338"/>
      <c r="I1" s="338"/>
      <c r="J1" s="338"/>
      <c r="K1" s="338"/>
      <c r="L1" s="338"/>
      <c r="M1" s="338"/>
      <c r="N1" s="338"/>
    </row>
    <row r="2" spans="1:14" ht="39" customHeight="1" x14ac:dyDescent="0.25">
      <c r="A2" s="338"/>
      <c r="B2" s="338"/>
      <c r="C2" s="338"/>
      <c r="D2" s="338"/>
      <c r="E2" s="338"/>
      <c r="F2" s="338"/>
      <c r="G2" s="338"/>
      <c r="H2" s="338"/>
      <c r="I2" s="53"/>
      <c r="J2" s="53"/>
      <c r="K2" s="53"/>
      <c r="L2" s="121"/>
    </row>
    <row r="3" spans="1:14" ht="1.9" customHeight="1" x14ac:dyDescent="0.25">
      <c r="A3" s="43"/>
      <c r="B3" s="43"/>
      <c r="C3" s="43"/>
      <c r="D3" s="43"/>
      <c r="E3" s="43"/>
      <c r="F3" s="43"/>
      <c r="G3" s="43"/>
    </row>
    <row r="4" spans="1:14" ht="15.75" x14ac:dyDescent="0.25">
      <c r="A4" s="124"/>
      <c r="B4" s="42"/>
      <c r="C4" s="42"/>
      <c r="D4" s="84" t="s">
        <v>90</v>
      </c>
      <c r="E4" s="342">
        <f>'1-Formulaire'!C4</f>
        <v>0</v>
      </c>
      <c r="F4" s="343"/>
      <c r="G4" s="121"/>
    </row>
    <row r="5" spans="1:14" ht="3" customHeight="1" x14ac:dyDescent="0.25">
      <c r="A5" s="42"/>
      <c r="B5" s="42"/>
      <c r="C5" s="42"/>
      <c r="D5" s="42"/>
      <c r="E5" s="42"/>
      <c r="F5" s="42"/>
      <c r="G5" s="42"/>
    </row>
    <row r="6" spans="1:14" ht="57" x14ac:dyDescent="0.25">
      <c r="A6" s="41" t="s">
        <v>91</v>
      </c>
      <c r="B6" s="79">
        <v>43891</v>
      </c>
      <c r="C6" s="79">
        <v>43922</v>
      </c>
      <c r="D6" s="79">
        <v>43952</v>
      </c>
      <c r="E6" s="79">
        <v>43983</v>
      </c>
      <c r="F6" s="186" t="s">
        <v>144</v>
      </c>
      <c r="G6" s="121"/>
    </row>
    <row r="7" spans="1:14" ht="3" customHeight="1" thickBot="1" x14ac:dyDescent="0.3">
      <c r="A7" s="41"/>
      <c r="B7" s="40"/>
      <c r="C7" s="39"/>
      <c r="D7" s="39"/>
      <c r="E7" s="39"/>
      <c r="F7" s="39"/>
      <c r="G7" s="121"/>
    </row>
    <row r="8" spans="1:14" ht="15.75" thickBot="1" x14ac:dyDescent="0.3">
      <c r="A8" s="38" t="s">
        <v>92</v>
      </c>
      <c r="B8" s="188"/>
      <c r="C8" s="202">
        <f>B34</f>
        <v>0</v>
      </c>
      <c r="D8" s="202">
        <f>C34</f>
        <v>0</v>
      </c>
      <c r="E8" s="202">
        <f>D34</f>
        <v>0</v>
      </c>
      <c r="F8" s="188"/>
      <c r="G8" s="121"/>
    </row>
    <row r="9" spans="1:14" ht="2.4500000000000002" customHeight="1" x14ac:dyDescent="0.25">
      <c r="A9" s="37"/>
      <c r="B9" s="36"/>
      <c r="C9" s="36"/>
      <c r="D9" s="36"/>
      <c r="E9" s="36"/>
      <c r="F9" s="36"/>
      <c r="G9" s="121"/>
    </row>
    <row r="10" spans="1:14" ht="15.75" thickBot="1" x14ac:dyDescent="0.3">
      <c r="A10" s="35" t="s">
        <v>93</v>
      </c>
      <c r="B10" s="34"/>
      <c r="C10" s="34"/>
      <c r="D10" s="34"/>
      <c r="E10" s="34"/>
      <c r="F10" s="34"/>
    </row>
    <row r="11" spans="1:14" ht="15.75" thickBot="1" x14ac:dyDescent="0.3">
      <c r="A11" s="33" t="s">
        <v>111</v>
      </c>
      <c r="B11" s="198"/>
      <c r="C11" s="198"/>
      <c r="D11" s="198"/>
      <c r="E11" s="198"/>
      <c r="F11" s="198"/>
      <c r="G11" s="121"/>
    </row>
    <row r="12" spans="1:14" ht="15.75" thickBot="1" x14ac:dyDescent="0.3">
      <c r="A12" s="33" t="s">
        <v>112</v>
      </c>
      <c r="B12" s="198"/>
      <c r="C12" s="198"/>
      <c r="D12" s="198"/>
      <c r="E12" s="198"/>
      <c r="F12" s="198"/>
      <c r="G12" s="121"/>
    </row>
    <row r="13" spans="1:14" ht="15.75" thickBot="1" x14ac:dyDescent="0.3">
      <c r="A13" s="192" t="s">
        <v>143</v>
      </c>
      <c r="B13" s="207"/>
      <c r="C13" s="207"/>
      <c r="D13" s="207"/>
      <c r="E13" s="207"/>
      <c r="F13" s="207"/>
      <c r="G13" s="121"/>
    </row>
    <row r="14" spans="1:14" ht="15.75" thickBot="1" x14ac:dyDescent="0.3">
      <c r="A14" s="38" t="s">
        <v>94</v>
      </c>
      <c r="B14" s="189"/>
      <c r="C14" s="189"/>
      <c r="D14" s="189"/>
      <c r="E14" s="189"/>
      <c r="F14" s="189"/>
      <c r="G14" s="121"/>
    </row>
    <row r="15" spans="1:14" ht="15.75" thickBot="1" x14ac:dyDescent="0.3">
      <c r="A15" s="49" t="s">
        <v>95</v>
      </c>
      <c r="B15" s="198"/>
      <c r="C15" s="198"/>
      <c r="D15" s="198"/>
      <c r="E15" s="198"/>
      <c r="F15" s="198"/>
      <c r="G15" s="121"/>
    </row>
    <row r="16" spans="1:14" x14ac:dyDescent="0.25">
      <c r="A16" s="49" t="s">
        <v>96</v>
      </c>
      <c r="B16" s="198"/>
      <c r="C16" s="198"/>
      <c r="D16" s="198"/>
      <c r="E16" s="198"/>
      <c r="F16" s="198"/>
      <c r="G16" s="121"/>
    </row>
    <row r="17" spans="1:9" s="42" customFormat="1" ht="7.15" customHeight="1" x14ac:dyDescent="0.25">
      <c r="A17" s="37"/>
      <c r="B17" s="44"/>
      <c r="C17" s="44"/>
      <c r="D17" s="44"/>
      <c r="E17" s="44"/>
      <c r="F17" s="44"/>
      <c r="G17" s="121"/>
      <c r="H17" s="122"/>
      <c r="I17" s="122"/>
    </row>
    <row r="18" spans="1:9" x14ac:dyDescent="0.25">
      <c r="A18" s="45" t="s">
        <v>97</v>
      </c>
      <c r="B18" s="46">
        <f>B11+B12+B14+B15+B16</f>
        <v>0</v>
      </c>
      <c r="C18" s="46">
        <f>C11+C12+C14+C15+C16</f>
        <v>0</v>
      </c>
      <c r="D18" s="46">
        <f>D11+D12+D14+D15+D16</f>
        <v>0</v>
      </c>
      <c r="E18" s="46">
        <f>E11+E12+E14+E15+E16</f>
        <v>0</v>
      </c>
      <c r="F18" s="46"/>
      <c r="G18" s="121"/>
    </row>
    <row r="19" spans="1:9" ht="7.15" customHeight="1" x14ac:dyDescent="0.25">
      <c r="A19" s="47"/>
      <c r="B19" s="48"/>
      <c r="C19" s="48"/>
      <c r="D19" s="48"/>
      <c r="E19" s="48"/>
      <c r="F19" s="48"/>
      <c r="G19" s="121"/>
      <c r="H19" s="42"/>
      <c r="I19" s="42"/>
    </row>
    <row r="20" spans="1:9" ht="46.5" thickBot="1" x14ac:dyDescent="0.3">
      <c r="A20" s="45" t="s">
        <v>98</v>
      </c>
      <c r="B20" s="46"/>
      <c r="C20" s="46"/>
      <c r="D20" s="46"/>
      <c r="E20" s="46"/>
      <c r="F20" s="186" t="s">
        <v>145</v>
      </c>
      <c r="G20" s="121"/>
    </row>
    <row r="21" spans="1:9" ht="15.75" thickBot="1" x14ac:dyDescent="0.3">
      <c r="A21" s="49" t="s">
        <v>113</v>
      </c>
      <c r="B21" s="205"/>
      <c r="C21" s="205"/>
      <c r="D21" s="205"/>
      <c r="E21" s="205"/>
      <c r="F21" s="205"/>
      <c r="G21" s="121"/>
    </row>
    <row r="22" spans="1:9" x14ac:dyDescent="0.25">
      <c r="A22" s="33" t="s">
        <v>119</v>
      </c>
      <c r="B22" s="32">
        <f t="shared" ref="B22:E22" si="0">SUM(B23:B24)</f>
        <v>0</v>
      </c>
      <c r="C22" s="32">
        <f t="shared" si="0"/>
        <v>0</v>
      </c>
      <c r="D22" s="32">
        <f t="shared" si="0"/>
        <v>0</v>
      </c>
      <c r="E22" s="32">
        <f t="shared" si="0"/>
        <v>0</v>
      </c>
      <c r="F22" s="198"/>
      <c r="G22" s="121"/>
    </row>
    <row r="23" spans="1:9" x14ac:dyDescent="0.25">
      <c r="A23" s="190" t="s">
        <v>99</v>
      </c>
      <c r="B23" s="203"/>
      <c r="C23" s="203"/>
      <c r="D23" s="203"/>
      <c r="E23" s="203"/>
      <c r="F23" s="203"/>
      <c r="G23" s="121"/>
    </row>
    <row r="24" spans="1:9" ht="15.75" thickBot="1" x14ac:dyDescent="0.3">
      <c r="A24" s="191" t="s">
        <v>99</v>
      </c>
      <c r="B24" s="204"/>
      <c r="C24" s="204"/>
      <c r="D24" s="204"/>
      <c r="E24" s="204"/>
      <c r="F24" s="204"/>
      <c r="G24" s="121"/>
    </row>
    <row r="25" spans="1:9" ht="15.75" thickBot="1" x14ac:dyDescent="0.3">
      <c r="A25" s="33" t="s">
        <v>100</v>
      </c>
      <c r="B25" s="205"/>
      <c r="C25" s="205"/>
      <c r="D25" s="205"/>
      <c r="E25" s="205"/>
      <c r="F25" s="205"/>
      <c r="G25" s="121"/>
    </row>
    <row r="26" spans="1:9" ht="15.75" thickBot="1" x14ac:dyDescent="0.3">
      <c r="A26" s="38" t="s">
        <v>114</v>
      </c>
      <c r="B26" s="206"/>
      <c r="C26" s="206"/>
      <c r="D26" s="206"/>
      <c r="E26" s="206"/>
      <c r="F26" s="206"/>
      <c r="G26" s="121"/>
    </row>
    <row r="27" spans="1:9" ht="15.75" thickBot="1" x14ac:dyDescent="0.3">
      <c r="A27" s="38" t="s">
        <v>115</v>
      </c>
      <c r="B27" s="206"/>
      <c r="C27" s="206"/>
      <c r="D27" s="206"/>
      <c r="E27" s="206"/>
      <c r="F27" s="206"/>
      <c r="G27" s="121"/>
    </row>
    <row r="28" spans="1:9" ht="15.75" thickBot="1" x14ac:dyDescent="0.3">
      <c r="A28" s="38" t="s">
        <v>116</v>
      </c>
      <c r="B28" s="206"/>
      <c r="C28" s="206"/>
      <c r="D28" s="206"/>
      <c r="E28" s="206"/>
      <c r="F28" s="206"/>
      <c r="G28" s="121"/>
    </row>
    <row r="29" spans="1:9" ht="15.75" thickBot="1" x14ac:dyDescent="0.3">
      <c r="A29" s="38" t="s">
        <v>101</v>
      </c>
      <c r="B29" s="206"/>
      <c r="C29" s="206"/>
      <c r="D29" s="206"/>
      <c r="E29" s="206"/>
      <c r="F29" s="206"/>
      <c r="G29" s="121"/>
    </row>
    <row r="30" spans="1:9" ht="3" customHeight="1" x14ac:dyDescent="0.25">
      <c r="A30" s="37"/>
      <c r="B30" s="44"/>
      <c r="C30" s="44"/>
      <c r="D30" s="44"/>
      <c r="E30" s="44"/>
      <c r="F30" s="208"/>
      <c r="G30" s="121"/>
    </row>
    <row r="31" spans="1:9" x14ac:dyDescent="0.25">
      <c r="A31" s="45" t="s">
        <v>102</v>
      </c>
      <c r="B31" s="46">
        <f>B21+B22+B25+B26+B27+B28+B29</f>
        <v>0</v>
      </c>
      <c r="C31" s="46">
        <f>C21+C22+C25+C26+C27+C28+C29</f>
        <v>0</v>
      </c>
      <c r="D31" s="46">
        <f>D21+D22+D25+D26+D27+D28+D29</f>
        <v>0</v>
      </c>
      <c r="E31" s="46">
        <f>E21+E22+E25+E26+E27+E28+E29</f>
        <v>0</v>
      </c>
      <c r="F31" s="46"/>
      <c r="G31" s="121"/>
    </row>
    <row r="32" spans="1:9" ht="2.4500000000000002" customHeight="1" x14ac:dyDescent="0.25">
      <c r="A32" s="47"/>
      <c r="B32" s="48"/>
      <c r="C32" s="48"/>
      <c r="D32" s="48"/>
      <c r="E32" s="48"/>
      <c r="F32" s="48"/>
      <c r="G32" s="121"/>
    </row>
    <row r="33" spans="1:12" x14ac:dyDescent="0.25">
      <c r="A33" s="47" t="s">
        <v>103</v>
      </c>
      <c r="B33" s="48">
        <f>B31-B18</f>
        <v>0</v>
      </c>
      <c r="C33" s="48">
        <f>C31-C18</f>
        <v>0</v>
      </c>
      <c r="D33" s="48">
        <f>D31-D18</f>
        <v>0</v>
      </c>
      <c r="E33" s="48">
        <f>E31-E18</f>
        <v>0</v>
      </c>
      <c r="F33" s="48"/>
      <c r="G33" s="121"/>
    </row>
    <row r="34" spans="1:12" x14ac:dyDescent="0.25">
      <c r="A34" s="47" t="s">
        <v>104</v>
      </c>
      <c r="B34" s="48">
        <f>B8+B33</f>
        <v>0</v>
      </c>
      <c r="C34" s="48">
        <f>C8+C33</f>
        <v>0</v>
      </c>
      <c r="D34" s="48">
        <f>D8+D33</f>
        <v>0</v>
      </c>
      <c r="E34" s="48">
        <f>E8+E33</f>
        <v>0</v>
      </c>
      <c r="F34" s="48"/>
      <c r="G34" s="121"/>
    </row>
    <row r="35" spans="1:12" x14ac:dyDescent="0.25">
      <c r="A35" s="47"/>
      <c r="B35" s="48"/>
      <c r="C35" s="48"/>
      <c r="D35" s="48"/>
      <c r="E35" s="48"/>
      <c r="F35" s="48"/>
      <c r="G35" s="121"/>
    </row>
    <row r="36" spans="1:12" s="98" customFormat="1" ht="22.15" customHeight="1" x14ac:dyDescent="0.25">
      <c r="A36" s="324" t="s">
        <v>182</v>
      </c>
      <c r="B36" s="324"/>
      <c r="C36" s="324"/>
      <c r="D36" s="85"/>
      <c r="E36" s="85"/>
      <c r="F36" s="87"/>
      <c r="G36" s="215"/>
      <c r="H36" s="87"/>
      <c r="I36" s="87"/>
    </row>
    <row r="37" spans="1:12" s="119" customFormat="1" ht="31.5" customHeight="1" x14ac:dyDescent="0.25">
      <c r="A37" s="88" t="s">
        <v>120</v>
      </c>
      <c r="B37" s="341"/>
      <c r="C37" s="341"/>
      <c r="D37" s="341"/>
      <c r="E37" s="341"/>
      <c r="F37" s="341"/>
      <c r="G37" s="88"/>
      <c r="H37" s="88"/>
      <c r="I37" s="87"/>
      <c r="J37" s="85"/>
      <c r="K37" s="85"/>
      <c r="L37" s="87"/>
    </row>
  </sheetData>
  <sheetProtection selectLockedCells="1"/>
  <mergeCells count="5">
    <mergeCell ref="A1:N1"/>
    <mergeCell ref="A2:H2"/>
    <mergeCell ref="B37:F37"/>
    <mergeCell ref="A36:C36"/>
    <mergeCell ref="E4:F4"/>
  </mergeCells>
  <printOptions horizontalCentered="1" verticalCentered="1"/>
  <pageMargins left="0.70866141732283472" right="0.70866141732283472" top="0.35433070866141736" bottom="0.19685039370078741" header="0.31496062992125984" footer="0.31496062992125984"/>
  <pageSetup paperSize="9" scale="69" orientation="portrait" r:id="rId1"/>
  <rowBreaks count="1" manualBreakCount="1">
    <brk id="22" max="5" man="1"/>
  </rowBreaks>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sizeWithCells="1">
                  <from>
                    <xdr:col>2</xdr:col>
                    <xdr:colOff>266700</xdr:colOff>
                    <xdr:row>35</xdr:row>
                    <xdr:rowOff>57150</xdr:rowOff>
                  </from>
                  <to>
                    <xdr:col>2</xdr:col>
                    <xdr:colOff>771525</xdr:colOff>
                    <xdr:row>35</xdr:row>
                    <xdr:rowOff>180975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sizeWithCells="1">
                  <from>
                    <xdr:col>2</xdr:col>
                    <xdr:colOff>809625</xdr:colOff>
                    <xdr:row>35</xdr:row>
                    <xdr:rowOff>57150</xdr:rowOff>
                  </from>
                  <to>
                    <xdr:col>3</xdr:col>
                    <xdr:colOff>238125</xdr:colOff>
                    <xdr:row>35</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2CF63-8481-4512-A9AE-490B365B927A}">
  <sheetPr>
    <tabColor theme="3" tint="0.59999389629810485"/>
  </sheetPr>
  <dimension ref="A1:D39"/>
  <sheetViews>
    <sheetView view="pageBreakPreview" zoomScaleNormal="100" zoomScaleSheetLayoutView="100" workbookViewId="0">
      <selection activeCell="D8" sqref="D8"/>
    </sheetView>
  </sheetViews>
  <sheetFormatPr baseColWidth="10" defaultRowHeight="15" x14ac:dyDescent="0.25"/>
  <cols>
    <col min="1" max="1" width="17.7109375" customWidth="1"/>
    <col min="2" max="2" width="34.140625" customWidth="1"/>
  </cols>
  <sheetData>
    <row r="1" spans="1:4" ht="53.1" customHeight="1" x14ac:dyDescent="0.25">
      <c r="A1" s="199" t="s">
        <v>164</v>
      </c>
    </row>
    <row r="2" spans="1:4" ht="33" customHeight="1" x14ac:dyDescent="0.25">
      <c r="A2" t="s">
        <v>165</v>
      </c>
      <c r="B2" t="s">
        <v>166</v>
      </c>
    </row>
    <row r="3" spans="1:4" x14ac:dyDescent="0.25">
      <c r="A3" s="200" t="s">
        <v>167</v>
      </c>
      <c r="C3" t="s">
        <v>175</v>
      </c>
      <c r="D3" s="201"/>
    </row>
    <row r="4" spans="1:4" x14ac:dyDescent="0.25">
      <c r="A4" s="200" t="s">
        <v>168</v>
      </c>
      <c r="C4" s="182" t="s">
        <v>175</v>
      </c>
      <c r="D4" s="201"/>
    </row>
    <row r="5" spans="1:4" x14ac:dyDescent="0.25">
      <c r="A5" s="200" t="s">
        <v>167</v>
      </c>
      <c r="C5" s="182" t="s">
        <v>175</v>
      </c>
      <c r="D5" s="201"/>
    </row>
    <row r="6" spans="1:4" x14ac:dyDescent="0.25">
      <c r="A6" s="200" t="s">
        <v>168</v>
      </c>
      <c r="C6" s="182" t="s">
        <v>175</v>
      </c>
      <c r="D6" s="201"/>
    </row>
    <row r="7" spans="1:4" x14ac:dyDescent="0.25">
      <c r="A7" s="200" t="s">
        <v>167</v>
      </c>
      <c r="C7" s="182" t="s">
        <v>175</v>
      </c>
      <c r="D7" s="201"/>
    </row>
    <row r="8" spans="1:4" x14ac:dyDescent="0.25">
      <c r="A8" s="200" t="s">
        <v>168</v>
      </c>
      <c r="C8" s="182" t="s">
        <v>175</v>
      </c>
      <c r="D8" s="201"/>
    </row>
    <row r="9" spans="1:4" x14ac:dyDescent="0.25">
      <c r="A9" s="200" t="s">
        <v>167</v>
      </c>
      <c r="C9" s="182" t="s">
        <v>175</v>
      </c>
      <c r="D9" s="201"/>
    </row>
    <row r="10" spans="1:4" x14ac:dyDescent="0.25">
      <c r="A10" s="200" t="s">
        <v>168</v>
      </c>
      <c r="C10" s="182" t="s">
        <v>175</v>
      </c>
      <c r="D10" s="201"/>
    </row>
    <row r="11" spans="1:4" x14ac:dyDescent="0.25">
      <c r="A11" s="200" t="s">
        <v>167</v>
      </c>
      <c r="C11" s="182" t="s">
        <v>175</v>
      </c>
      <c r="D11" s="201"/>
    </row>
    <row r="12" spans="1:4" x14ac:dyDescent="0.25">
      <c r="A12" s="200" t="s">
        <v>168</v>
      </c>
      <c r="D12" s="201"/>
    </row>
    <row r="13" spans="1:4" s="182" customFormat="1" x14ac:dyDescent="0.25">
      <c r="A13" s="200"/>
      <c r="D13" s="201"/>
    </row>
    <row r="14" spans="1:4" s="182" customFormat="1" x14ac:dyDescent="0.25">
      <c r="A14" s="200"/>
      <c r="D14" s="201"/>
    </row>
    <row r="15" spans="1:4" s="182" customFormat="1" x14ac:dyDescent="0.25">
      <c r="A15" s="200"/>
      <c r="D15" s="201"/>
    </row>
    <row r="16" spans="1:4" s="182" customFormat="1" x14ac:dyDescent="0.25">
      <c r="A16" s="200"/>
      <c r="D16" s="201"/>
    </row>
    <row r="17" spans="1:4" s="182" customFormat="1" x14ac:dyDescent="0.25">
      <c r="A17" s="200"/>
      <c r="D17" s="201"/>
    </row>
    <row r="18" spans="1:4" s="182" customFormat="1" x14ac:dyDescent="0.25">
      <c r="A18" s="200"/>
      <c r="D18" s="201"/>
    </row>
    <row r="19" spans="1:4" s="182" customFormat="1" x14ac:dyDescent="0.25">
      <c r="A19" s="200"/>
    </row>
    <row r="20" spans="1:4" s="182" customFormat="1" x14ac:dyDescent="0.25">
      <c r="A20" s="200"/>
    </row>
    <row r="22" spans="1:4" x14ac:dyDescent="0.25">
      <c r="A22" t="s">
        <v>169</v>
      </c>
    </row>
    <row r="23" spans="1:4" x14ac:dyDescent="0.25">
      <c r="A23" t="s">
        <v>170</v>
      </c>
    </row>
    <row r="24" spans="1:4" x14ac:dyDescent="0.25">
      <c r="A24" t="s">
        <v>170</v>
      </c>
    </row>
    <row r="25" spans="1:4" x14ac:dyDescent="0.25">
      <c r="A25" s="182" t="s">
        <v>170</v>
      </c>
    </row>
    <row r="26" spans="1:4" x14ac:dyDescent="0.25">
      <c r="A26" s="182" t="s">
        <v>170</v>
      </c>
    </row>
    <row r="27" spans="1:4" x14ac:dyDescent="0.25">
      <c r="A27" s="182" t="s">
        <v>170</v>
      </c>
    </row>
    <row r="29" spans="1:4" s="182" customFormat="1" x14ac:dyDescent="0.25"/>
    <row r="30" spans="1:4" s="182" customFormat="1" x14ac:dyDescent="0.25"/>
    <row r="31" spans="1:4" s="182" customFormat="1" x14ac:dyDescent="0.25"/>
    <row r="32" spans="1:4" s="182" customFormat="1" x14ac:dyDescent="0.25"/>
    <row r="33" spans="1:2" s="182" customFormat="1" x14ac:dyDescent="0.25"/>
    <row r="34" spans="1:2" s="182" customFormat="1" x14ac:dyDescent="0.25"/>
    <row r="37" spans="1:2" x14ac:dyDescent="0.25">
      <c r="A37" t="s">
        <v>171</v>
      </c>
      <c r="B37" t="s">
        <v>172</v>
      </c>
    </row>
    <row r="39" spans="1:2" x14ac:dyDescent="0.25">
      <c r="A39" t="s">
        <v>173</v>
      </c>
    </row>
  </sheetData>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9D2B1-A26B-4B2D-94C1-B8AD59C34748}">
  <sheetPr>
    <tabColor theme="7" tint="0.39997558519241921"/>
  </sheetPr>
  <dimension ref="B1:B137"/>
  <sheetViews>
    <sheetView workbookViewId="0">
      <selection activeCell="B12" sqref="B12"/>
    </sheetView>
  </sheetViews>
  <sheetFormatPr baseColWidth="10" defaultColWidth="10.85546875" defaultRowHeight="12" x14ac:dyDescent="0.2"/>
  <cols>
    <col min="1" max="1" width="4.42578125" style="259" customWidth="1"/>
    <col min="2" max="2" width="123.5703125" style="272" customWidth="1"/>
    <col min="3" max="16384" width="10.85546875" style="259"/>
  </cols>
  <sheetData>
    <row r="1" spans="2:2" s="258" customFormat="1" ht="15" x14ac:dyDescent="0.25">
      <c r="B1" s="260"/>
    </row>
    <row r="2" spans="2:2" s="258" customFormat="1" ht="21" x14ac:dyDescent="0.25">
      <c r="B2" s="261" t="s">
        <v>204</v>
      </c>
    </row>
    <row r="3" spans="2:2" s="258" customFormat="1" ht="15" x14ac:dyDescent="0.25">
      <c r="B3" s="262"/>
    </row>
    <row r="4" spans="2:2" x14ac:dyDescent="0.2">
      <c r="B4" s="263" t="s">
        <v>205</v>
      </c>
    </row>
    <row r="5" spans="2:2" x14ac:dyDescent="0.2">
      <c r="B5" s="264" t="s">
        <v>206</v>
      </c>
    </row>
    <row r="6" spans="2:2" x14ac:dyDescent="0.2">
      <c r="B6" s="264"/>
    </row>
    <row r="7" spans="2:2" x14ac:dyDescent="0.2">
      <c r="B7" s="265" t="s">
        <v>245</v>
      </c>
    </row>
    <row r="8" spans="2:2" x14ac:dyDescent="0.2">
      <c r="B8" s="266" t="s">
        <v>246</v>
      </c>
    </row>
    <row r="9" spans="2:2" x14ac:dyDescent="0.2">
      <c r="B9" s="267"/>
    </row>
    <row r="10" spans="2:2" x14ac:dyDescent="0.2">
      <c r="B10" s="265" t="s">
        <v>247</v>
      </c>
    </row>
    <row r="11" spans="2:2" x14ac:dyDescent="0.2">
      <c r="B11" s="266" t="s">
        <v>246</v>
      </c>
    </row>
    <row r="12" spans="2:2" x14ac:dyDescent="0.2">
      <c r="B12" s="267"/>
    </row>
    <row r="13" spans="2:2" x14ac:dyDescent="0.2">
      <c r="B13" s="265" t="s">
        <v>248</v>
      </c>
    </row>
    <row r="14" spans="2:2" x14ac:dyDescent="0.2">
      <c r="B14" s="266" t="s">
        <v>249</v>
      </c>
    </row>
    <row r="15" spans="2:2" x14ac:dyDescent="0.2">
      <c r="B15" s="267"/>
    </row>
    <row r="16" spans="2:2" x14ac:dyDescent="0.2">
      <c r="B16" s="265" t="s">
        <v>250</v>
      </c>
    </row>
    <row r="17" spans="2:2" ht="24" x14ac:dyDescent="0.2">
      <c r="B17" s="266" t="s">
        <v>251</v>
      </c>
    </row>
    <row r="18" spans="2:2" x14ac:dyDescent="0.2">
      <c r="B18" s="267"/>
    </row>
    <row r="19" spans="2:2" x14ac:dyDescent="0.2">
      <c r="B19" s="265" t="s">
        <v>252</v>
      </c>
    </row>
    <row r="20" spans="2:2" x14ac:dyDescent="0.2">
      <c r="B20" s="266" t="s">
        <v>253</v>
      </c>
    </row>
    <row r="21" spans="2:2" x14ac:dyDescent="0.2">
      <c r="B21" s="267"/>
    </row>
    <row r="22" spans="2:2" x14ac:dyDescent="0.2">
      <c r="B22" s="265" t="s">
        <v>254</v>
      </c>
    </row>
    <row r="23" spans="2:2" ht="24" x14ac:dyDescent="0.2">
      <c r="B23" s="266" t="s">
        <v>255</v>
      </c>
    </row>
    <row r="24" spans="2:2" x14ac:dyDescent="0.2">
      <c r="B24" s="267"/>
    </row>
    <row r="25" spans="2:2" x14ac:dyDescent="0.2">
      <c r="B25" s="264"/>
    </row>
    <row r="26" spans="2:2" x14ac:dyDescent="0.2">
      <c r="B26" s="263" t="s">
        <v>207</v>
      </c>
    </row>
    <row r="27" spans="2:2" ht="36" x14ac:dyDescent="0.2">
      <c r="B27" s="264" t="s">
        <v>208</v>
      </c>
    </row>
    <row r="28" spans="2:2" x14ac:dyDescent="0.2">
      <c r="B28" s="263"/>
    </row>
    <row r="29" spans="2:2" x14ac:dyDescent="0.2">
      <c r="B29" s="265" t="s">
        <v>256</v>
      </c>
    </row>
    <row r="30" spans="2:2" ht="24" x14ac:dyDescent="0.2">
      <c r="B30" s="266" t="s">
        <v>257</v>
      </c>
    </row>
    <row r="31" spans="2:2" x14ac:dyDescent="0.2">
      <c r="B31" s="264"/>
    </row>
    <row r="32" spans="2:2" x14ac:dyDescent="0.2">
      <c r="B32" s="265" t="s">
        <v>258</v>
      </c>
    </row>
    <row r="33" spans="2:2" x14ac:dyDescent="0.2">
      <c r="B33" s="266" t="s">
        <v>209</v>
      </c>
    </row>
    <row r="34" spans="2:2" x14ac:dyDescent="0.2">
      <c r="B34" s="267"/>
    </row>
    <row r="35" spans="2:2" x14ac:dyDescent="0.2">
      <c r="B35" s="265" t="s">
        <v>259</v>
      </c>
    </row>
    <row r="36" spans="2:2" x14ac:dyDescent="0.2">
      <c r="B36" s="266" t="s">
        <v>260</v>
      </c>
    </row>
    <row r="37" spans="2:2" x14ac:dyDescent="0.2">
      <c r="B37" s="264"/>
    </row>
    <row r="38" spans="2:2" x14ac:dyDescent="0.2">
      <c r="B38" s="263" t="s">
        <v>210</v>
      </c>
    </row>
    <row r="39" spans="2:2" x14ac:dyDescent="0.2">
      <c r="B39" s="268" t="s">
        <v>211</v>
      </c>
    </row>
    <row r="40" spans="2:2" x14ac:dyDescent="0.2">
      <c r="B40" s="263"/>
    </row>
    <row r="41" spans="2:2" x14ac:dyDescent="0.2">
      <c r="B41" s="263" t="s">
        <v>212</v>
      </c>
    </row>
    <row r="42" spans="2:2" x14ac:dyDescent="0.2">
      <c r="B42" s="265" t="s">
        <v>261</v>
      </c>
    </row>
    <row r="43" spans="2:2" x14ac:dyDescent="0.2">
      <c r="B43" s="265" t="s">
        <v>262</v>
      </c>
    </row>
    <row r="44" spans="2:2" x14ac:dyDescent="0.2">
      <c r="B44" s="265" t="s">
        <v>263</v>
      </c>
    </row>
    <row r="45" spans="2:2" x14ac:dyDescent="0.2">
      <c r="B45" s="263"/>
    </row>
    <row r="46" spans="2:2" x14ac:dyDescent="0.2">
      <c r="B46" s="263" t="s">
        <v>213</v>
      </c>
    </row>
    <row r="47" spans="2:2" x14ac:dyDescent="0.2">
      <c r="B47" s="264" t="s">
        <v>214</v>
      </c>
    </row>
    <row r="48" spans="2:2" x14ac:dyDescent="0.2">
      <c r="B48" s="263"/>
    </row>
    <row r="49" spans="2:2" x14ac:dyDescent="0.2">
      <c r="B49" s="265" t="s">
        <v>264</v>
      </c>
    </row>
    <row r="50" spans="2:2" ht="24" x14ac:dyDescent="0.2">
      <c r="B50" s="267" t="s">
        <v>215</v>
      </c>
    </row>
    <row r="51" spans="2:2" x14ac:dyDescent="0.2">
      <c r="B51" s="267"/>
    </row>
    <row r="52" spans="2:2" x14ac:dyDescent="0.2">
      <c r="B52" s="265" t="s">
        <v>265</v>
      </c>
    </row>
    <row r="53" spans="2:2" x14ac:dyDescent="0.2">
      <c r="B53" s="266" t="s">
        <v>266</v>
      </c>
    </row>
    <row r="54" spans="2:2" x14ac:dyDescent="0.2">
      <c r="B54" s="267"/>
    </row>
    <row r="55" spans="2:2" x14ac:dyDescent="0.2">
      <c r="B55" s="265" t="s">
        <v>267</v>
      </c>
    </row>
    <row r="56" spans="2:2" ht="36" x14ac:dyDescent="0.2">
      <c r="B56" s="267" t="s">
        <v>216</v>
      </c>
    </row>
    <row r="57" spans="2:2" x14ac:dyDescent="0.2">
      <c r="B57" s="267"/>
    </row>
    <row r="58" spans="2:2" x14ac:dyDescent="0.2">
      <c r="B58" s="265" t="s">
        <v>268</v>
      </c>
    </row>
    <row r="59" spans="2:2" x14ac:dyDescent="0.2">
      <c r="B59" s="267" t="s">
        <v>217</v>
      </c>
    </row>
    <row r="60" spans="2:2" x14ac:dyDescent="0.2">
      <c r="B60" s="267"/>
    </row>
    <row r="61" spans="2:2" x14ac:dyDescent="0.2">
      <c r="B61" s="265" t="s">
        <v>269</v>
      </c>
    </row>
    <row r="62" spans="2:2" x14ac:dyDescent="0.2">
      <c r="B62" s="267" t="s">
        <v>218</v>
      </c>
    </row>
    <row r="63" spans="2:2" x14ac:dyDescent="0.2">
      <c r="B63" s="267"/>
    </row>
    <row r="64" spans="2:2" x14ac:dyDescent="0.2">
      <c r="B64" s="265" t="s">
        <v>270</v>
      </c>
    </row>
    <row r="65" spans="2:2" ht="24" x14ac:dyDescent="0.2">
      <c r="B65" s="267" t="s">
        <v>219</v>
      </c>
    </row>
    <row r="66" spans="2:2" x14ac:dyDescent="0.2">
      <c r="B66" s="264"/>
    </row>
    <row r="67" spans="2:2" x14ac:dyDescent="0.2">
      <c r="B67" s="263" t="s">
        <v>220</v>
      </c>
    </row>
    <row r="68" spans="2:2" x14ac:dyDescent="0.2">
      <c r="B68" s="264" t="s">
        <v>221</v>
      </c>
    </row>
    <row r="69" spans="2:2" x14ac:dyDescent="0.2">
      <c r="B69" s="264" t="s">
        <v>222</v>
      </c>
    </row>
    <row r="70" spans="2:2" x14ac:dyDescent="0.2">
      <c r="B70" s="264"/>
    </row>
    <row r="71" spans="2:2" x14ac:dyDescent="0.2">
      <c r="B71" s="265" t="s">
        <v>271</v>
      </c>
    </row>
    <row r="72" spans="2:2" x14ac:dyDescent="0.2">
      <c r="B72" s="265" t="s">
        <v>272</v>
      </c>
    </row>
    <row r="73" spans="2:2" x14ac:dyDescent="0.2">
      <c r="B73" s="265" t="s">
        <v>273</v>
      </c>
    </row>
    <row r="74" spans="2:2" x14ac:dyDescent="0.2">
      <c r="B74" s="269"/>
    </row>
    <row r="75" spans="2:2" ht="24" x14ac:dyDescent="0.2">
      <c r="B75" s="266" t="s">
        <v>274</v>
      </c>
    </row>
    <row r="76" spans="2:2" ht="24" x14ac:dyDescent="0.2">
      <c r="B76" s="267" t="s">
        <v>223</v>
      </c>
    </row>
    <row r="77" spans="2:2" x14ac:dyDescent="0.2">
      <c r="B77" s="267"/>
    </row>
    <row r="78" spans="2:2" x14ac:dyDescent="0.2">
      <c r="B78" s="267"/>
    </row>
    <row r="79" spans="2:2" x14ac:dyDescent="0.2">
      <c r="B79" s="265" t="s">
        <v>275</v>
      </c>
    </row>
    <row r="80" spans="2:2" x14ac:dyDescent="0.2">
      <c r="B80" s="263" t="s">
        <v>276</v>
      </c>
    </row>
    <row r="81" spans="2:2" x14ac:dyDescent="0.2">
      <c r="B81" s="264"/>
    </row>
    <row r="82" spans="2:2" x14ac:dyDescent="0.2">
      <c r="B82" s="265" t="s">
        <v>277</v>
      </c>
    </row>
    <row r="83" spans="2:2" ht="24" x14ac:dyDescent="0.2">
      <c r="B83" s="267" t="s">
        <v>224</v>
      </c>
    </row>
    <row r="84" spans="2:2" x14ac:dyDescent="0.2">
      <c r="B84" s="267"/>
    </row>
    <row r="85" spans="2:2" ht="24" x14ac:dyDescent="0.2">
      <c r="B85" s="265" t="s">
        <v>278</v>
      </c>
    </row>
    <row r="86" spans="2:2" x14ac:dyDescent="0.2">
      <c r="B86" s="267" t="s">
        <v>225</v>
      </c>
    </row>
    <row r="87" spans="2:2" x14ac:dyDescent="0.2">
      <c r="B87" s="267" t="s">
        <v>226</v>
      </c>
    </row>
    <row r="88" spans="2:2" x14ac:dyDescent="0.2">
      <c r="B88" s="270"/>
    </row>
    <row r="89" spans="2:2" ht="24" x14ac:dyDescent="0.2">
      <c r="B89" s="265" t="s">
        <v>279</v>
      </c>
    </row>
    <row r="90" spans="2:2" x14ac:dyDescent="0.2">
      <c r="B90" s="267" t="s">
        <v>227</v>
      </c>
    </row>
    <row r="91" spans="2:2" x14ac:dyDescent="0.2">
      <c r="B91" s="264"/>
    </row>
    <row r="92" spans="2:2" x14ac:dyDescent="0.2">
      <c r="B92" s="264"/>
    </row>
    <row r="93" spans="2:2" x14ac:dyDescent="0.2">
      <c r="B93" s="263" t="s">
        <v>228</v>
      </c>
    </row>
    <row r="94" spans="2:2" x14ac:dyDescent="0.2">
      <c r="B94" s="264" t="s">
        <v>229</v>
      </c>
    </row>
    <row r="95" spans="2:2" x14ac:dyDescent="0.2">
      <c r="B95" s="264" t="s">
        <v>230</v>
      </c>
    </row>
    <row r="96" spans="2:2" ht="14.25" x14ac:dyDescent="0.2">
      <c r="B96" s="264" t="s">
        <v>280</v>
      </c>
    </row>
    <row r="97" spans="2:2" x14ac:dyDescent="0.2">
      <c r="B97" s="264"/>
    </row>
    <row r="98" spans="2:2" ht="24" x14ac:dyDescent="0.2">
      <c r="B98" s="265" t="s">
        <v>281</v>
      </c>
    </row>
    <row r="99" spans="2:2" x14ac:dyDescent="0.2">
      <c r="B99" s="267"/>
    </row>
    <row r="100" spans="2:2" x14ac:dyDescent="0.2">
      <c r="B100" s="265" t="s">
        <v>282</v>
      </c>
    </row>
    <row r="101" spans="2:2" x14ac:dyDescent="0.2">
      <c r="B101" s="267" t="s">
        <v>231</v>
      </c>
    </row>
    <row r="102" spans="2:2" x14ac:dyDescent="0.2">
      <c r="B102" s="264"/>
    </row>
    <row r="103" spans="2:2" x14ac:dyDescent="0.2">
      <c r="B103" s="263" t="s">
        <v>232</v>
      </c>
    </row>
    <row r="104" spans="2:2" ht="24" x14ac:dyDescent="0.2">
      <c r="B104" s="264" t="s">
        <v>233</v>
      </c>
    </row>
    <row r="105" spans="2:2" x14ac:dyDescent="0.2">
      <c r="B105" s="264"/>
    </row>
    <row r="106" spans="2:2" x14ac:dyDescent="0.2">
      <c r="B106" s="265" t="s">
        <v>283</v>
      </c>
    </row>
    <row r="107" spans="2:2" ht="24" x14ac:dyDescent="0.2">
      <c r="B107" s="266" t="s">
        <v>284</v>
      </c>
    </row>
    <row r="108" spans="2:2" x14ac:dyDescent="0.2">
      <c r="B108" s="264"/>
    </row>
    <row r="109" spans="2:2" x14ac:dyDescent="0.2">
      <c r="B109" s="263" t="s">
        <v>234</v>
      </c>
    </row>
    <row r="110" spans="2:2" x14ac:dyDescent="0.2">
      <c r="B110" s="265" t="s">
        <v>285</v>
      </c>
    </row>
    <row r="111" spans="2:2" ht="24" x14ac:dyDescent="0.2">
      <c r="B111" s="271" t="s">
        <v>235</v>
      </c>
    </row>
    <row r="112" spans="2:2" x14ac:dyDescent="0.2">
      <c r="B112" s="267"/>
    </row>
    <row r="113" spans="2:2" ht="24" x14ac:dyDescent="0.2">
      <c r="B113" s="265" t="s">
        <v>286</v>
      </c>
    </row>
    <row r="114" spans="2:2" x14ac:dyDescent="0.2">
      <c r="B114" s="271" t="s">
        <v>236</v>
      </c>
    </row>
    <row r="115" spans="2:2" x14ac:dyDescent="0.2">
      <c r="B115" s="267"/>
    </row>
    <row r="116" spans="2:2" x14ac:dyDescent="0.2">
      <c r="B116" s="265" t="s">
        <v>287</v>
      </c>
    </row>
    <row r="117" spans="2:2" x14ac:dyDescent="0.2">
      <c r="B117" s="271" t="s">
        <v>237</v>
      </c>
    </row>
    <row r="118" spans="2:2" x14ac:dyDescent="0.2">
      <c r="B118" s="267"/>
    </row>
    <row r="119" spans="2:2" x14ac:dyDescent="0.2">
      <c r="B119" s="265" t="s">
        <v>288</v>
      </c>
    </row>
    <row r="120" spans="2:2" x14ac:dyDescent="0.2">
      <c r="B120" s="267" t="s">
        <v>289</v>
      </c>
    </row>
    <row r="121" spans="2:2" x14ac:dyDescent="0.2">
      <c r="B121" s="267"/>
    </row>
    <row r="122" spans="2:2" x14ac:dyDescent="0.2">
      <c r="B122" s="263" t="s">
        <v>238</v>
      </c>
    </row>
    <row r="123" spans="2:2" x14ac:dyDescent="0.2">
      <c r="B123" s="265" t="s">
        <v>290</v>
      </c>
    </row>
    <row r="124" spans="2:2" x14ac:dyDescent="0.2">
      <c r="B124" s="263"/>
    </row>
    <row r="125" spans="2:2" x14ac:dyDescent="0.2">
      <c r="B125" s="263" t="s">
        <v>239</v>
      </c>
    </row>
    <row r="126" spans="2:2" x14ac:dyDescent="0.2">
      <c r="B126" s="265" t="s">
        <v>291</v>
      </c>
    </row>
    <row r="127" spans="2:2" x14ac:dyDescent="0.2">
      <c r="B127" s="264" t="s">
        <v>240</v>
      </c>
    </row>
    <row r="128" spans="2:2" x14ac:dyDescent="0.2">
      <c r="B128" s="265" t="s">
        <v>292</v>
      </c>
    </row>
    <row r="129" spans="2:2" x14ac:dyDescent="0.2">
      <c r="B129" s="264" t="s">
        <v>241</v>
      </c>
    </row>
    <row r="130" spans="2:2" x14ac:dyDescent="0.2">
      <c r="B130" s="267"/>
    </row>
    <row r="131" spans="2:2" x14ac:dyDescent="0.2">
      <c r="B131" s="267"/>
    </row>
    <row r="132" spans="2:2" x14ac:dyDescent="0.2">
      <c r="B132" s="268" t="s">
        <v>242</v>
      </c>
    </row>
    <row r="133" spans="2:2" x14ac:dyDescent="0.2">
      <c r="B133" s="267"/>
    </row>
    <row r="134" spans="2:2" x14ac:dyDescent="0.2">
      <c r="B134" s="264" t="s">
        <v>243</v>
      </c>
    </row>
    <row r="135" spans="2:2" x14ac:dyDescent="0.2">
      <c r="B135" s="267"/>
    </row>
    <row r="136" spans="2:2" x14ac:dyDescent="0.2">
      <c r="B136" s="264" t="s">
        <v>244</v>
      </c>
    </row>
    <row r="137" spans="2:2" x14ac:dyDescent="0.2">
      <c r="B137" s="264"/>
    </row>
  </sheetData>
  <hyperlinks>
    <hyperlink ref="B39" r:id="rId1" display="mailto:secours@cnv.fr" xr:uid="{341C6363-35CD-4C42-8883-6409C08E304B}"/>
    <hyperlink ref="B111" r:id="rId2" display="mailto:secours@cnv.fr" xr:uid="{0EE8EB02-CF19-43C9-917C-914DFE12726C}"/>
    <hyperlink ref="B114" r:id="rId3" display="mailto:secours@cnv.fr" xr:uid="{67E4FC3A-7B72-4288-AFA8-18505D8B77EA}"/>
    <hyperlink ref="B117" r:id="rId4" display="https://www.cnv.fr/covid-19-cnm-aux-cotes-professionnels" xr:uid="{2F40C01F-E881-48E4-8137-A2296FE6AE74}"/>
    <hyperlink ref="B132" r:id="rId5" display="mailto:secours@cnv.fr" xr:uid="{5833A20F-CEDF-407D-8061-364B99E149A0}"/>
  </hyperlinks>
  <pageMargins left="0.7" right="0.7" top="0.75" bottom="0.75" header="0.3" footer="0.3"/>
  <pageSetup paperSize="9" orientation="portrait" horizontalDpi="360" verticalDpi="360"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P184"/>
  <sheetViews>
    <sheetView zoomScale="80" zoomScaleNormal="80" workbookViewId="0">
      <selection activeCell="C15" sqref="C15"/>
    </sheetView>
  </sheetViews>
  <sheetFormatPr baseColWidth="10" defaultColWidth="11.42578125" defaultRowHeight="16.5" x14ac:dyDescent="0.3"/>
  <cols>
    <col min="1" max="1" width="20.5703125" style="7" customWidth="1"/>
    <col min="2" max="2" width="23.28515625" style="7" customWidth="1"/>
    <col min="3" max="4" width="12.140625" style="7" customWidth="1"/>
    <col min="5" max="5" width="29.85546875" style="7" customWidth="1"/>
    <col min="6" max="6" width="30.5703125" style="7" customWidth="1"/>
    <col min="7" max="7" width="32.5703125" style="7" customWidth="1"/>
    <col min="8" max="8" width="29.85546875" style="7" customWidth="1"/>
    <col min="9" max="9" width="30.5703125" style="7" customWidth="1"/>
    <col min="10" max="10" width="32.5703125" style="7" customWidth="1"/>
    <col min="11" max="11" width="51.85546875" style="7" customWidth="1"/>
    <col min="12" max="12" width="54.140625" style="7" customWidth="1"/>
    <col min="13" max="13" width="53.140625" style="7" customWidth="1"/>
    <col min="14" max="14" width="29.85546875" style="7" bestFit="1" customWidth="1"/>
    <col min="15" max="15" width="30.5703125" style="7" bestFit="1" customWidth="1"/>
    <col min="16" max="16" width="32.5703125" style="7" bestFit="1" customWidth="1"/>
    <col min="17" max="16384" width="11.42578125" style="7"/>
  </cols>
  <sheetData>
    <row r="1" spans="1:4" x14ac:dyDescent="0.3">
      <c r="A1" s="17" t="s">
        <v>60</v>
      </c>
    </row>
    <row r="2" spans="1:4" x14ac:dyDescent="0.3">
      <c r="A2" s="7" t="s">
        <v>52</v>
      </c>
    </row>
    <row r="5" spans="1:4" x14ac:dyDescent="0.3">
      <c r="A5" s="17" t="s">
        <v>33</v>
      </c>
    </row>
    <row r="6" spans="1:4" x14ac:dyDescent="0.3">
      <c r="A6" s="7" t="s">
        <v>35</v>
      </c>
    </row>
    <row r="8" spans="1:4" x14ac:dyDescent="0.3">
      <c r="A8" s="69" t="s">
        <v>20</v>
      </c>
      <c r="B8" s="70" t="s">
        <v>19</v>
      </c>
    </row>
    <row r="10" spans="1:4" x14ac:dyDescent="0.3">
      <c r="A10" s="69" t="s">
        <v>34</v>
      </c>
      <c r="B10" s="69" t="s">
        <v>38</v>
      </c>
      <c r="C10" s="70"/>
      <c r="D10"/>
    </row>
    <row r="11" spans="1:4" x14ac:dyDescent="0.3">
      <c r="A11" s="70"/>
      <c r="B11" s="70" t="s">
        <v>39</v>
      </c>
      <c r="C11" s="70" t="s">
        <v>27</v>
      </c>
      <c r="D11"/>
    </row>
    <row r="12" spans="1:4" x14ac:dyDescent="0.3">
      <c r="A12" s="69" t="s">
        <v>25</v>
      </c>
      <c r="B12" s="70"/>
      <c r="C12" s="70"/>
      <c r="D12"/>
    </row>
    <row r="13" spans="1:4" x14ac:dyDescent="0.3">
      <c r="A13" s="71" t="s">
        <v>26</v>
      </c>
      <c r="B13" s="72"/>
      <c r="C13" s="72"/>
      <c r="D13"/>
    </row>
    <row r="14" spans="1:4" x14ac:dyDescent="0.3">
      <c r="A14" s="71" t="s">
        <v>27</v>
      </c>
      <c r="B14" s="72"/>
      <c r="C14" s="72"/>
      <c r="D14"/>
    </row>
    <row r="15" spans="1:4" x14ac:dyDescent="0.3">
      <c r="A15"/>
      <c r="B15"/>
      <c r="C15"/>
      <c r="D15"/>
    </row>
    <row r="16" spans="1:4" x14ac:dyDescent="0.3">
      <c r="A16"/>
      <c r="B16"/>
      <c r="C16"/>
      <c r="D16"/>
    </row>
    <row r="17" spans="1:7" x14ac:dyDescent="0.3">
      <c r="A17"/>
      <c r="B17"/>
      <c r="C17"/>
      <c r="D17"/>
    </row>
    <row r="18" spans="1:7" x14ac:dyDescent="0.3">
      <c r="A18" s="19"/>
      <c r="B18" s="20"/>
      <c r="C18"/>
    </row>
    <row r="19" spans="1:7" x14ac:dyDescent="0.3">
      <c r="A19" s="19"/>
      <c r="B19" s="20"/>
      <c r="C19"/>
    </row>
    <row r="20" spans="1:7" ht="5.25" customHeight="1" x14ac:dyDescent="0.3">
      <c r="A20" s="19"/>
      <c r="B20" s="20"/>
      <c r="C20"/>
    </row>
    <row r="21" spans="1:7" ht="5.25" customHeight="1" x14ac:dyDescent="0.3">
      <c r="A21" s="19"/>
      <c r="B21" s="20"/>
      <c r="C21"/>
    </row>
    <row r="22" spans="1:7" ht="5.25" customHeight="1" x14ac:dyDescent="0.3">
      <c r="A22" s="19"/>
      <c r="B22" s="20"/>
      <c r="C22"/>
    </row>
    <row r="23" spans="1:7" ht="5.25" customHeight="1" x14ac:dyDescent="0.3">
      <c r="A23" s="19"/>
      <c r="B23" s="20"/>
      <c r="C23"/>
    </row>
    <row r="24" spans="1:7" ht="5.25" customHeight="1" x14ac:dyDescent="0.3">
      <c r="A24" s="19"/>
      <c r="B24" s="20"/>
      <c r="C24"/>
    </row>
    <row r="25" spans="1:7" x14ac:dyDescent="0.3">
      <c r="A25" s="17" t="s">
        <v>28</v>
      </c>
    </row>
    <row r="27" spans="1:7" x14ac:dyDescent="0.3">
      <c r="A27" s="18" t="s">
        <v>20</v>
      </c>
      <c r="B27" s="7" t="s">
        <v>19</v>
      </c>
    </row>
    <row r="29" spans="1:7" x14ac:dyDescent="0.3">
      <c r="B29" s="18" t="s">
        <v>38</v>
      </c>
      <c r="F29"/>
      <c r="G29"/>
    </row>
    <row r="30" spans="1:7" x14ac:dyDescent="0.3">
      <c r="B30" s="7" t="s">
        <v>39</v>
      </c>
      <c r="D30" s="7" t="s">
        <v>40</v>
      </c>
      <c r="E30" s="7" t="s">
        <v>41</v>
      </c>
      <c r="F30"/>
      <c r="G30"/>
    </row>
    <row r="31" spans="1:7" x14ac:dyDescent="0.3">
      <c r="F31"/>
      <c r="G31"/>
    </row>
    <row r="32" spans="1:7" x14ac:dyDescent="0.3">
      <c r="A32" s="18" t="s">
        <v>25</v>
      </c>
      <c r="B32" s="7" t="s">
        <v>29</v>
      </c>
      <c r="C32" s="7" t="s">
        <v>30</v>
      </c>
      <c r="F32"/>
      <c r="G32"/>
    </row>
    <row r="33" spans="1:7" x14ac:dyDescent="0.3">
      <c r="A33" s="19" t="s">
        <v>26</v>
      </c>
      <c r="B33" s="20"/>
      <c r="C33" s="20"/>
      <c r="D33" s="20"/>
      <c r="E33" s="20"/>
      <c r="F33"/>
      <c r="G33"/>
    </row>
    <row r="34" spans="1:7" x14ac:dyDescent="0.3">
      <c r="A34" s="19" t="s">
        <v>27</v>
      </c>
      <c r="B34" s="20"/>
      <c r="C34" s="20"/>
      <c r="D34" s="20"/>
      <c r="E34" s="20"/>
      <c r="F34"/>
      <c r="G34"/>
    </row>
    <row r="35" spans="1:7" x14ac:dyDescent="0.3">
      <c r="A35"/>
      <c r="B35"/>
      <c r="C35"/>
      <c r="D35"/>
      <c r="E35"/>
      <c r="F35"/>
      <c r="G35"/>
    </row>
    <row r="36" spans="1:7" x14ac:dyDescent="0.3">
      <c r="A36"/>
      <c r="B36"/>
      <c r="C36"/>
      <c r="D36"/>
      <c r="E36"/>
      <c r="F36"/>
      <c r="G36"/>
    </row>
    <row r="39" spans="1:7" x14ac:dyDescent="0.3">
      <c r="A39" s="17"/>
    </row>
    <row r="40" spans="1:7" ht="5.25" customHeight="1" x14ac:dyDescent="0.3"/>
    <row r="41" spans="1:7" ht="5.25" customHeight="1" x14ac:dyDescent="0.3"/>
    <row r="42" spans="1:7" ht="5.25" customHeight="1" x14ac:dyDescent="0.3"/>
    <row r="43" spans="1:7" ht="5.25" customHeight="1" x14ac:dyDescent="0.3"/>
    <row r="44" spans="1:7" ht="5.25" customHeight="1" x14ac:dyDescent="0.3"/>
    <row r="45" spans="1:7" x14ac:dyDescent="0.3">
      <c r="A45" s="17" t="s">
        <v>46</v>
      </c>
    </row>
    <row r="47" spans="1:7" x14ac:dyDescent="0.3">
      <c r="A47" s="18" t="s">
        <v>20</v>
      </c>
      <c r="B47" s="7" t="s">
        <v>19</v>
      </c>
    </row>
    <row r="49" spans="1:7" x14ac:dyDescent="0.3">
      <c r="B49" s="18" t="s">
        <v>38</v>
      </c>
      <c r="F49"/>
      <c r="G49"/>
    </row>
    <row r="50" spans="1:7" x14ac:dyDescent="0.3">
      <c r="B50" s="7" t="s">
        <v>39</v>
      </c>
      <c r="D50" s="7" t="s">
        <v>42</v>
      </c>
      <c r="E50" s="7" t="s">
        <v>44</v>
      </c>
      <c r="F50"/>
      <c r="G50"/>
    </row>
    <row r="51" spans="1:7" x14ac:dyDescent="0.3">
      <c r="F51"/>
      <c r="G51"/>
    </row>
    <row r="52" spans="1:7" x14ac:dyDescent="0.3">
      <c r="A52" s="18" t="s">
        <v>25</v>
      </c>
      <c r="B52" s="7" t="s">
        <v>43</v>
      </c>
      <c r="C52" s="7" t="s">
        <v>45</v>
      </c>
      <c r="F52"/>
      <c r="G52"/>
    </row>
    <row r="53" spans="1:7" x14ac:dyDescent="0.3">
      <c r="A53" s="19" t="s">
        <v>26</v>
      </c>
      <c r="B53" s="21"/>
      <c r="C53" s="21"/>
      <c r="D53" s="21"/>
      <c r="E53" s="21"/>
      <c r="F53"/>
      <c r="G53"/>
    </row>
    <row r="54" spans="1:7" x14ac:dyDescent="0.3">
      <c r="A54" s="19" t="s">
        <v>27</v>
      </c>
      <c r="B54" s="21"/>
      <c r="C54" s="21"/>
      <c r="D54" s="21"/>
      <c r="E54" s="21"/>
      <c r="F54"/>
      <c r="G54"/>
    </row>
    <row r="55" spans="1:7" x14ac:dyDescent="0.3">
      <c r="A55"/>
      <c r="B55"/>
      <c r="C55"/>
      <c r="D55"/>
      <c r="E55"/>
      <c r="F55"/>
      <c r="G55"/>
    </row>
    <row r="56" spans="1:7" x14ac:dyDescent="0.3">
      <c r="A56"/>
      <c r="B56"/>
      <c r="C56"/>
      <c r="D56"/>
      <c r="E56"/>
      <c r="F56"/>
      <c r="G56"/>
    </row>
    <row r="60" spans="1:7" ht="5.25" customHeight="1" x14ac:dyDescent="0.3"/>
    <row r="61" spans="1:7" ht="5.25" customHeight="1" x14ac:dyDescent="0.3"/>
    <row r="62" spans="1:7" ht="5.25" customHeight="1" x14ac:dyDescent="0.3"/>
    <row r="63" spans="1:7" ht="5.25" customHeight="1" x14ac:dyDescent="0.3"/>
    <row r="64" spans="1:7" ht="5.25" customHeight="1" x14ac:dyDescent="0.3"/>
    <row r="65" spans="1:9" x14ac:dyDescent="0.3">
      <c r="A65" s="17" t="s">
        <v>65</v>
      </c>
    </row>
    <row r="67" spans="1:9" x14ac:dyDescent="0.3">
      <c r="A67" s="18" t="s">
        <v>20</v>
      </c>
      <c r="B67" s="7" t="s">
        <v>19</v>
      </c>
    </row>
    <row r="69" spans="1:9" x14ac:dyDescent="0.3">
      <c r="B69" s="18" t="s">
        <v>38</v>
      </c>
      <c r="F69"/>
      <c r="G69"/>
      <c r="H69"/>
      <c r="I69"/>
    </row>
    <row r="70" spans="1:9" x14ac:dyDescent="0.3">
      <c r="B70" s="7" t="s">
        <v>39</v>
      </c>
      <c r="D70" s="7" t="s">
        <v>61</v>
      </c>
      <c r="E70" s="7" t="s">
        <v>63</v>
      </c>
      <c r="F70"/>
      <c r="G70"/>
      <c r="H70"/>
      <c r="I70"/>
    </row>
    <row r="71" spans="1:9" x14ac:dyDescent="0.3">
      <c r="F71"/>
      <c r="G71"/>
      <c r="H71"/>
      <c r="I71"/>
    </row>
    <row r="72" spans="1:9" x14ac:dyDescent="0.3">
      <c r="A72" s="18" t="s">
        <v>25</v>
      </c>
      <c r="B72" s="7" t="s">
        <v>62</v>
      </c>
      <c r="C72" s="7" t="s">
        <v>64</v>
      </c>
      <c r="F72"/>
      <c r="G72"/>
      <c r="H72"/>
      <c r="I72"/>
    </row>
    <row r="73" spans="1:9" x14ac:dyDescent="0.3">
      <c r="A73" s="19" t="s">
        <v>26</v>
      </c>
      <c r="B73" s="21"/>
      <c r="C73" s="21"/>
      <c r="D73" s="21"/>
      <c r="E73" s="21"/>
      <c r="F73"/>
      <c r="G73"/>
      <c r="H73"/>
      <c r="I73"/>
    </row>
    <row r="74" spans="1:9" x14ac:dyDescent="0.3">
      <c r="A74" s="19" t="s">
        <v>27</v>
      </c>
      <c r="B74" s="21"/>
      <c r="C74" s="21"/>
      <c r="D74" s="21"/>
      <c r="E74" s="21"/>
      <c r="F74"/>
      <c r="G74"/>
      <c r="H74"/>
      <c r="I74"/>
    </row>
    <row r="75" spans="1:9" x14ac:dyDescent="0.3">
      <c r="A75"/>
      <c r="B75"/>
      <c r="C75"/>
      <c r="D75"/>
      <c r="E75"/>
      <c r="F75"/>
      <c r="G75"/>
    </row>
    <row r="76" spans="1:9" x14ac:dyDescent="0.3">
      <c r="A76"/>
      <c r="B76"/>
      <c r="C76"/>
      <c r="D76"/>
      <c r="E76"/>
      <c r="F76"/>
      <c r="G76"/>
    </row>
    <row r="80" spans="1:9" ht="5.25" customHeight="1" x14ac:dyDescent="0.3"/>
    <row r="81" spans="1:10" ht="5.25" customHeight="1" x14ac:dyDescent="0.3"/>
    <row r="82" spans="1:10" ht="5.25" customHeight="1" x14ac:dyDescent="0.3"/>
    <row r="83" spans="1:10" ht="5.25" customHeight="1" x14ac:dyDescent="0.3"/>
    <row r="84" spans="1:10" ht="5.25" customHeight="1" x14ac:dyDescent="0.3"/>
    <row r="85" spans="1:10" x14ac:dyDescent="0.3">
      <c r="A85" s="17" t="s">
        <v>47</v>
      </c>
    </row>
    <row r="87" spans="1:10" x14ac:dyDescent="0.3">
      <c r="A87" s="18" t="s">
        <v>20</v>
      </c>
      <c r="B87" s="7" t="s">
        <v>19</v>
      </c>
    </row>
    <row r="89" spans="1:10" x14ac:dyDescent="0.3">
      <c r="B89" s="18" t="s">
        <v>38</v>
      </c>
      <c r="F89"/>
      <c r="G89"/>
      <c r="H89"/>
      <c r="I89"/>
      <c r="J89"/>
    </row>
    <row r="90" spans="1:10" x14ac:dyDescent="0.3">
      <c r="B90" s="7" t="s">
        <v>39</v>
      </c>
      <c r="D90" s="7" t="s">
        <v>48</v>
      </c>
      <c r="E90" s="7" t="s">
        <v>50</v>
      </c>
      <c r="F90"/>
      <c r="G90"/>
      <c r="H90"/>
      <c r="I90"/>
      <c r="J90"/>
    </row>
    <row r="91" spans="1:10" x14ac:dyDescent="0.3">
      <c r="F91"/>
      <c r="G91"/>
      <c r="H91"/>
      <c r="I91"/>
      <c r="J91"/>
    </row>
    <row r="92" spans="1:10" x14ac:dyDescent="0.3">
      <c r="A92" s="18" t="s">
        <v>25</v>
      </c>
      <c r="B92" s="7" t="s">
        <v>49</v>
      </c>
      <c r="C92" s="7" t="s">
        <v>51</v>
      </c>
      <c r="F92"/>
      <c r="G92"/>
      <c r="H92"/>
      <c r="I92"/>
      <c r="J92"/>
    </row>
    <row r="93" spans="1:10" x14ac:dyDescent="0.3">
      <c r="A93" s="19" t="s">
        <v>26</v>
      </c>
      <c r="B93" s="21"/>
      <c r="C93" s="21"/>
      <c r="D93" s="21"/>
      <c r="E93" s="21"/>
      <c r="F93"/>
      <c r="G93"/>
      <c r="H93"/>
      <c r="I93"/>
      <c r="J93"/>
    </row>
    <row r="94" spans="1:10" x14ac:dyDescent="0.3">
      <c r="A94" s="19" t="s">
        <v>27</v>
      </c>
      <c r="B94" s="21"/>
      <c r="C94" s="21"/>
      <c r="D94" s="21"/>
      <c r="E94" s="21"/>
      <c r="F94"/>
      <c r="G94"/>
      <c r="H94"/>
      <c r="I94"/>
      <c r="J94"/>
    </row>
    <row r="95" spans="1:10" x14ac:dyDescent="0.3">
      <c r="A95"/>
      <c r="B95"/>
      <c r="C95"/>
      <c r="D95"/>
      <c r="E95"/>
      <c r="F95"/>
      <c r="G95"/>
      <c r="H95"/>
      <c r="I95"/>
      <c r="J95"/>
    </row>
    <row r="96" spans="1:10" x14ac:dyDescent="0.3">
      <c r="A96"/>
      <c r="B96"/>
      <c r="C96"/>
      <c r="D96"/>
      <c r="E96"/>
      <c r="F96"/>
      <c r="G96"/>
      <c r="H96"/>
      <c r="I96"/>
      <c r="J96"/>
    </row>
    <row r="97" spans="1:13" x14ac:dyDescent="0.3">
      <c r="A97"/>
      <c r="B97"/>
      <c r="C97"/>
      <c r="D97"/>
      <c r="E97"/>
      <c r="F97"/>
      <c r="G97"/>
    </row>
    <row r="98" spans="1:13" x14ac:dyDescent="0.3">
      <c r="A98"/>
      <c r="B98"/>
      <c r="C98"/>
      <c r="D98"/>
      <c r="E98"/>
      <c r="F98"/>
      <c r="G98"/>
    </row>
    <row r="102" spans="1:13" ht="5.25" customHeight="1" x14ac:dyDescent="0.3"/>
    <row r="103" spans="1:13" ht="5.25" customHeight="1" x14ac:dyDescent="0.3"/>
    <row r="104" spans="1:13" ht="5.25" customHeight="1" x14ac:dyDescent="0.3"/>
    <row r="105" spans="1:13" ht="5.25" customHeight="1" x14ac:dyDescent="0.3"/>
    <row r="106" spans="1:13" ht="5.25" customHeight="1" x14ac:dyDescent="0.3"/>
    <row r="107" spans="1:13" x14ac:dyDescent="0.3">
      <c r="A107" s="17" t="s">
        <v>70</v>
      </c>
    </row>
    <row r="109" spans="1:13" x14ac:dyDescent="0.3">
      <c r="A109" s="18" t="s">
        <v>20</v>
      </c>
      <c r="B109" s="7" t="s">
        <v>19</v>
      </c>
    </row>
    <row r="111" spans="1:13" x14ac:dyDescent="0.3">
      <c r="B111" s="18" t="s">
        <v>38</v>
      </c>
      <c r="F111"/>
      <c r="G111"/>
      <c r="H111"/>
      <c r="I111"/>
      <c r="J111"/>
      <c r="K111"/>
      <c r="L111"/>
      <c r="M111"/>
    </row>
    <row r="112" spans="1:13" x14ac:dyDescent="0.3">
      <c r="B112" s="7" t="s">
        <v>39</v>
      </c>
      <c r="D112" s="7" t="s">
        <v>66</v>
      </c>
      <c r="E112" s="7" t="s">
        <v>68</v>
      </c>
      <c r="F112"/>
      <c r="G112"/>
      <c r="H112"/>
      <c r="I112"/>
      <c r="J112"/>
      <c r="K112"/>
      <c r="L112"/>
      <c r="M112"/>
    </row>
    <row r="113" spans="1:13" x14ac:dyDescent="0.3">
      <c r="F113"/>
      <c r="G113"/>
      <c r="H113"/>
      <c r="I113"/>
      <c r="J113"/>
      <c r="K113"/>
      <c r="L113"/>
      <c r="M113"/>
    </row>
    <row r="114" spans="1:13" x14ac:dyDescent="0.3">
      <c r="A114" s="18" t="s">
        <v>25</v>
      </c>
      <c r="B114" s="7" t="s">
        <v>67</v>
      </c>
      <c r="C114" s="7" t="s">
        <v>69</v>
      </c>
      <c r="F114"/>
      <c r="G114"/>
      <c r="H114"/>
      <c r="I114"/>
      <c r="J114"/>
      <c r="K114"/>
      <c r="L114"/>
      <c r="M114"/>
    </row>
    <row r="115" spans="1:13" x14ac:dyDescent="0.3">
      <c r="A115" s="19" t="s">
        <v>26</v>
      </c>
      <c r="B115" s="21"/>
      <c r="C115" s="21"/>
      <c r="D115" s="21"/>
      <c r="E115" s="21"/>
      <c r="F115"/>
      <c r="G115"/>
      <c r="H115"/>
      <c r="I115"/>
      <c r="J115"/>
      <c r="K115"/>
      <c r="L115"/>
      <c r="M115"/>
    </row>
    <row r="116" spans="1:13" x14ac:dyDescent="0.3">
      <c r="A116" s="19" t="s">
        <v>27</v>
      </c>
      <c r="B116" s="21"/>
      <c r="C116" s="21"/>
      <c r="D116" s="21"/>
      <c r="E116" s="21"/>
      <c r="F116"/>
      <c r="G116"/>
      <c r="H116"/>
      <c r="I116"/>
      <c r="J116"/>
      <c r="K116"/>
      <c r="L116"/>
      <c r="M116"/>
    </row>
    <row r="117" spans="1:13" x14ac:dyDescent="0.3">
      <c r="A117"/>
      <c r="B117"/>
      <c r="C117"/>
      <c r="D117"/>
      <c r="E117"/>
      <c r="F117"/>
      <c r="G117"/>
      <c r="H117"/>
      <c r="I117"/>
      <c r="J117"/>
      <c r="K117"/>
      <c r="L117"/>
      <c r="M117"/>
    </row>
    <row r="118" spans="1:13" x14ac:dyDescent="0.3">
      <c r="A118"/>
      <c r="B118"/>
      <c r="C118"/>
      <c r="D118"/>
      <c r="E118"/>
      <c r="F118"/>
      <c r="G118"/>
      <c r="H118"/>
      <c r="I118"/>
      <c r="J118"/>
      <c r="K118"/>
      <c r="L118"/>
      <c r="M118"/>
    </row>
    <row r="119" spans="1:13" x14ac:dyDescent="0.3">
      <c r="A119"/>
      <c r="B119"/>
      <c r="C119"/>
      <c r="D119"/>
      <c r="E119"/>
      <c r="F119"/>
      <c r="G119"/>
    </row>
    <row r="120" spans="1:13" x14ac:dyDescent="0.3">
      <c r="A120"/>
      <c r="B120"/>
      <c r="C120"/>
      <c r="D120"/>
      <c r="E120"/>
      <c r="F120"/>
      <c r="G120"/>
    </row>
    <row r="124" spans="1:13" ht="5.25" customHeight="1" x14ac:dyDescent="0.3"/>
    <row r="125" spans="1:13" ht="5.25" customHeight="1" x14ac:dyDescent="0.3"/>
    <row r="126" spans="1:13" ht="5.25" customHeight="1" x14ac:dyDescent="0.3"/>
    <row r="127" spans="1:13" ht="5.25" customHeight="1" x14ac:dyDescent="0.3"/>
    <row r="128" spans="1:13" ht="5.25" customHeight="1" x14ac:dyDescent="0.3"/>
    <row r="129" spans="1:13" x14ac:dyDescent="0.3">
      <c r="A129" s="17" t="s">
        <v>74</v>
      </c>
    </row>
    <row r="131" spans="1:13" x14ac:dyDescent="0.3">
      <c r="A131" s="18" t="s">
        <v>20</v>
      </c>
      <c r="B131" s="7" t="s">
        <v>19</v>
      </c>
    </row>
    <row r="133" spans="1:13" x14ac:dyDescent="0.3">
      <c r="A133" s="18" t="s">
        <v>71</v>
      </c>
      <c r="B133" s="18" t="s">
        <v>38</v>
      </c>
      <c r="D133"/>
      <c r="E133"/>
      <c r="F133"/>
      <c r="G133"/>
      <c r="H133"/>
      <c r="I133"/>
      <c r="J133"/>
      <c r="K133"/>
      <c r="L133"/>
      <c r="M133"/>
    </row>
    <row r="134" spans="1:13" x14ac:dyDescent="0.3">
      <c r="B134" s="7" t="s">
        <v>39</v>
      </c>
      <c r="C134" s="7" t="s">
        <v>27</v>
      </c>
      <c r="D134"/>
      <c r="E134"/>
      <c r="F134"/>
      <c r="G134"/>
      <c r="H134"/>
      <c r="I134"/>
      <c r="J134"/>
      <c r="K134"/>
      <c r="L134"/>
      <c r="M134"/>
    </row>
    <row r="135" spans="1:13" x14ac:dyDescent="0.3">
      <c r="A135" s="18" t="s">
        <v>25</v>
      </c>
      <c r="D135"/>
      <c r="E135"/>
      <c r="F135"/>
      <c r="G135"/>
      <c r="H135"/>
      <c r="I135"/>
      <c r="J135"/>
      <c r="K135"/>
      <c r="L135"/>
      <c r="M135"/>
    </row>
    <row r="136" spans="1:13" x14ac:dyDescent="0.3">
      <c r="A136" s="19" t="s">
        <v>26</v>
      </c>
      <c r="B136" s="21"/>
      <c r="C136" s="21"/>
      <c r="D136"/>
      <c r="E136"/>
      <c r="F136"/>
      <c r="G136"/>
      <c r="H136"/>
      <c r="I136"/>
      <c r="J136"/>
      <c r="K136"/>
      <c r="L136"/>
      <c r="M136"/>
    </row>
    <row r="137" spans="1:13" x14ac:dyDescent="0.3">
      <c r="A137" s="19" t="s">
        <v>27</v>
      </c>
      <c r="B137" s="21"/>
      <c r="C137" s="21"/>
      <c r="D137"/>
      <c r="E137"/>
      <c r="F137"/>
      <c r="G137"/>
      <c r="H137"/>
      <c r="I137"/>
      <c r="J137"/>
      <c r="K137"/>
      <c r="L137"/>
      <c r="M137"/>
    </row>
    <row r="138" spans="1:13" x14ac:dyDescent="0.3">
      <c r="A138"/>
      <c r="B138"/>
      <c r="C138"/>
      <c r="D138"/>
      <c r="E138"/>
      <c r="F138"/>
      <c r="G138"/>
      <c r="H138"/>
      <c r="I138"/>
      <c r="J138"/>
      <c r="K138"/>
      <c r="L138"/>
      <c r="M138"/>
    </row>
    <row r="139" spans="1:13" x14ac:dyDescent="0.3">
      <c r="A139"/>
      <c r="B139"/>
      <c r="C139"/>
      <c r="D139"/>
      <c r="E139"/>
      <c r="F139"/>
      <c r="G139"/>
      <c r="H139"/>
      <c r="I139"/>
      <c r="J139"/>
      <c r="K139"/>
      <c r="L139"/>
      <c r="M139"/>
    </row>
    <row r="140" spans="1:13" x14ac:dyDescent="0.3">
      <c r="A140"/>
      <c r="B140"/>
      <c r="C140"/>
      <c r="D140"/>
      <c r="E140"/>
      <c r="F140"/>
      <c r="G140"/>
      <c r="H140"/>
      <c r="I140"/>
      <c r="J140"/>
      <c r="K140"/>
      <c r="L140"/>
      <c r="M140"/>
    </row>
    <row r="141" spans="1:13" x14ac:dyDescent="0.3">
      <c r="A141"/>
      <c r="B141"/>
      <c r="C141"/>
      <c r="D141"/>
      <c r="E141"/>
      <c r="F141"/>
      <c r="G141"/>
    </row>
    <row r="142" spans="1:13" x14ac:dyDescent="0.3">
      <c r="A142"/>
      <c r="B142"/>
      <c r="C142"/>
      <c r="D142"/>
      <c r="E142"/>
      <c r="F142"/>
      <c r="G142"/>
    </row>
    <row r="146" spans="1:13" ht="5.25" customHeight="1" x14ac:dyDescent="0.3"/>
    <row r="147" spans="1:13" ht="5.25" customHeight="1" x14ac:dyDescent="0.3"/>
    <row r="148" spans="1:13" ht="5.25" customHeight="1" x14ac:dyDescent="0.3"/>
    <row r="149" spans="1:13" ht="5.25" customHeight="1" x14ac:dyDescent="0.3"/>
    <row r="150" spans="1:13" ht="5.25" customHeight="1" x14ac:dyDescent="0.3"/>
    <row r="151" spans="1:13" x14ac:dyDescent="0.3">
      <c r="A151" s="17" t="s">
        <v>76</v>
      </c>
    </row>
    <row r="153" spans="1:13" x14ac:dyDescent="0.3">
      <c r="A153" s="18" t="s">
        <v>20</v>
      </c>
      <c r="B153" s="7" t="s">
        <v>19</v>
      </c>
    </row>
    <row r="155" spans="1:13" x14ac:dyDescent="0.3">
      <c r="A155" s="18" t="s">
        <v>75</v>
      </c>
      <c r="B155" s="18" t="s">
        <v>38</v>
      </c>
      <c r="D155"/>
      <c r="E155"/>
      <c r="F155"/>
      <c r="G155"/>
      <c r="H155"/>
      <c r="I155"/>
      <c r="J155"/>
      <c r="K155"/>
      <c r="L155"/>
      <c r="M155"/>
    </row>
    <row r="156" spans="1:13" x14ac:dyDescent="0.3">
      <c r="B156" s="7" t="s">
        <v>39</v>
      </c>
      <c r="C156" s="7" t="s">
        <v>27</v>
      </c>
      <c r="D156"/>
      <c r="E156"/>
      <c r="F156"/>
      <c r="G156"/>
      <c r="H156"/>
      <c r="I156"/>
      <c r="J156"/>
      <c r="K156"/>
      <c r="L156"/>
      <c r="M156"/>
    </row>
    <row r="157" spans="1:13" x14ac:dyDescent="0.3">
      <c r="A157" s="18" t="s">
        <v>25</v>
      </c>
      <c r="D157"/>
      <c r="E157"/>
      <c r="F157"/>
      <c r="G157"/>
      <c r="H157"/>
      <c r="I157"/>
      <c r="J157"/>
      <c r="K157"/>
      <c r="L157"/>
      <c r="M157"/>
    </row>
    <row r="158" spans="1:13" x14ac:dyDescent="0.3">
      <c r="A158" s="19" t="s">
        <v>26</v>
      </c>
      <c r="B158" s="21"/>
      <c r="C158" s="21"/>
      <c r="D158"/>
      <c r="E158"/>
      <c r="F158"/>
      <c r="G158"/>
      <c r="H158"/>
      <c r="I158"/>
      <c r="J158"/>
      <c r="K158"/>
      <c r="L158"/>
      <c r="M158"/>
    </row>
    <row r="159" spans="1:13" x14ac:dyDescent="0.3">
      <c r="A159" s="19" t="s">
        <v>27</v>
      </c>
      <c r="B159" s="21"/>
      <c r="C159" s="21"/>
      <c r="D159"/>
      <c r="E159"/>
      <c r="F159"/>
      <c r="G159"/>
      <c r="H159"/>
      <c r="I159"/>
      <c r="J159"/>
      <c r="K159"/>
      <c r="L159"/>
      <c r="M159"/>
    </row>
    <row r="160" spans="1:13" x14ac:dyDescent="0.3">
      <c r="A160"/>
      <c r="B160"/>
      <c r="C160"/>
      <c r="D160"/>
      <c r="E160"/>
      <c r="F160"/>
      <c r="G160"/>
      <c r="H160"/>
      <c r="I160"/>
      <c r="J160"/>
      <c r="K160"/>
      <c r="L160"/>
      <c r="M160"/>
    </row>
    <row r="161" spans="1:13" x14ac:dyDescent="0.3">
      <c r="A161"/>
      <c r="B161"/>
      <c r="C161"/>
      <c r="D161"/>
      <c r="E161"/>
      <c r="F161"/>
      <c r="G161"/>
      <c r="H161"/>
      <c r="I161"/>
      <c r="J161"/>
      <c r="K161"/>
      <c r="L161"/>
      <c r="M161"/>
    </row>
    <row r="162" spans="1:13" x14ac:dyDescent="0.3">
      <c r="A162"/>
      <c r="B162"/>
      <c r="C162"/>
      <c r="D162"/>
      <c r="E162"/>
      <c r="F162"/>
      <c r="G162"/>
      <c r="H162"/>
      <c r="I162"/>
      <c r="J162"/>
      <c r="K162"/>
      <c r="L162"/>
      <c r="M162"/>
    </row>
    <row r="163" spans="1:13" x14ac:dyDescent="0.3">
      <c r="A163"/>
      <c r="B163"/>
      <c r="C163"/>
      <c r="D163"/>
      <c r="E163"/>
      <c r="F163"/>
      <c r="G163"/>
    </row>
    <row r="164" spans="1:13" x14ac:dyDescent="0.3">
      <c r="A164"/>
      <c r="B164"/>
      <c r="C164"/>
      <c r="D164"/>
      <c r="E164"/>
      <c r="F164"/>
      <c r="G164"/>
    </row>
    <row r="168" spans="1:13" ht="5.25" customHeight="1" x14ac:dyDescent="0.3"/>
    <row r="169" spans="1:13" ht="5.25" customHeight="1" x14ac:dyDescent="0.3"/>
    <row r="170" spans="1:13" ht="5.25" customHeight="1" x14ac:dyDescent="0.3"/>
    <row r="171" spans="1:13" ht="5.25" customHeight="1" x14ac:dyDescent="0.3"/>
    <row r="172" spans="1:13" ht="5.25" customHeight="1" x14ac:dyDescent="0.3"/>
    <row r="173" spans="1:13" x14ac:dyDescent="0.3">
      <c r="A173" s="17" t="s">
        <v>53</v>
      </c>
    </row>
    <row r="175" spans="1:13" x14ac:dyDescent="0.3">
      <c r="A175" s="18" t="s">
        <v>20</v>
      </c>
      <c r="B175" s="7" t="s">
        <v>19</v>
      </c>
    </row>
    <row r="177" spans="1:16" x14ac:dyDescent="0.3">
      <c r="B177" s="18" t="s">
        <v>38</v>
      </c>
      <c r="H177"/>
      <c r="I177"/>
      <c r="J177"/>
      <c r="K177"/>
      <c r="L177"/>
      <c r="M177"/>
      <c r="N177"/>
      <c r="O177"/>
      <c r="P177"/>
    </row>
    <row r="178" spans="1:16" x14ac:dyDescent="0.3">
      <c r="B178" s="7" t="s">
        <v>39</v>
      </c>
      <c r="E178" s="7" t="s">
        <v>54</v>
      </c>
      <c r="F178" s="7" t="s">
        <v>56</v>
      </c>
      <c r="G178" s="7" t="s">
        <v>58</v>
      </c>
      <c r="H178"/>
      <c r="I178"/>
      <c r="J178"/>
      <c r="K178"/>
      <c r="L178"/>
      <c r="M178"/>
      <c r="N178"/>
      <c r="O178"/>
      <c r="P178"/>
    </row>
    <row r="179" spans="1:16" x14ac:dyDescent="0.3">
      <c r="H179"/>
      <c r="I179"/>
      <c r="J179"/>
      <c r="K179"/>
      <c r="L179"/>
      <c r="M179"/>
      <c r="N179"/>
      <c r="O179"/>
      <c r="P179"/>
    </row>
    <row r="180" spans="1:16" x14ac:dyDescent="0.3">
      <c r="A180" s="18" t="s">
        <v>25</v>
      </c>
      <c r="B180" s="7" t="s">
        <v>55</v>
      </c>
      <c r="C180" s="7" t="s">
        <v>57</v>
      </c>
      <c r="D180" s="7" t="s">
        <v>59</v>
      </c>
      <c r="H180"/>
      <c r="I180"/>
      <c r="J180"/>
      <c r="K180"/>
      <c r="L180"/>
      <c r="M180"/>
      <c r="N180"/>
      <c r="O180"/>
      <c r="P180"/>
    </row>
    <row r="181" spans="1:16" x14ac:dyDescent="0.3">
      <c r="A181" s="19" t="s">
        <v>26</v>
      </c>
      <c r="B181" s="21">
        <v>0</v>
      </c>
      <c r="C181" s="21">
        <v>0</v>
      </c>
      <c r="D181" s="21">
        <v>0</v>
      </c>
      <c r="E181" s="21">
        <v>0</v>
      </c>
      <c r="F181" s="21">
        <v>0</v>
      </c>
      <c r="G181" s="21">
        <v>0</v>
      </c>
      <c r="H181"/>
      <c r="I181"/>
      <c r="J181"/>
      <c r="K181"/>
      <c r="L181"/>
      <c r="M181"/>
      <c r="N181"/>
      <c r="O181"/>
      <c r="P181"/>
    </row>
    <row r="182" spans="1:16" x14ac:dyDescent="0.3">
      <c r="A182" s="19" t="s">
        <v>27</v>
      </c>
      <c r="B182" s="21">
        <v>0</v>
      </c>
      <c r="C182" s="21">
        <v>0</v>
      </c>
      <c r="D182" s="21">
        <v>0</v>
      </c>
      <c r="E182" s="21">
        <v>0</v>
      </c>
      <c r="F182" s="21">
        <v>0</v>
      </c>
      <c r="G182" s="21">
        <v>0</v>
      </c>
      <c r="H182"/>
      <c r="I182"/>
      <c r="J182"/>
      <c r="K182"/>
      <c r="L182"/>
      <c r="M182"/>
      <c r="N182"/>
      <c r="O182"/>
      <c r="P182"/>
    </row>
    <row r="183" spans="1:16" x14ac:dyDescent="0.3">
      <c r="A183"/>
      <c r="B183"/>
      <c r="C183"/>
      <c r="D183"/>
      <c r="E183"/>
      <c r="F183"/>
      <c r="G183"/>
      <c r="H183"/>
      <c r="I183"/>
      <c r="J183"/>
      <c r="K183"/>
      <c r="L183"/>
      <c r="M183"/>
      <c r="N183"/>
      <c r="O183"/>
      <c r="P183"/>
    </row>
    <row r="184" spans="1:16" x14ac:dyDescent="0.3">
      <c r="A184"/>
      <c r="B184"/>
      <c r="C184"/>
      <c r="D184"/>
      <c r="E184"/>
      <c r="F184"/>
      <c r="G184"/>
      <c r="H184"/>
      <c r="I184"/>
      <c r="J184"/>
      <c r="K184"/>
      <c r="L184"/>
      <c r="M184"/>
      <c r="N184"/>
      <c r="O184"/>
      <c r="P18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D12"/>
  <sheetViews>
    <sheetView zoomScale="80" zoomScaleNormal="80" workbookViewId="0"/>
  </sheetViews>
  <sheetFormatPr baseColWidth="10" defaultRowHeight="15" x14ac:dyDescent="0.25"/>
  <cols>
    <col min="1" max="1" width="48.7109375" customWidth="1"/>
    <col min="2" max="2" width="23.28515625" bestFit="1" customWidth="1"/>
    <col min="3" max="4" width="12.42578125" bestFit="1" customWidth="1"/>
  </cols>
  <sheetData>
    <row r="1" spans="1:4" ht="16.5" x14ac:dyDescent="0.3">
      <c r="A1" s="7" t="s">
        <v>52</v>
      </c>
    </row>
    <row r="3" spans="1:4" ht="16.5" x14ac:dyDescent="0.3">
      <c r="A3" s="17" t="s">
        <v>72</v>
      </c>
      <c r="B3" s="7"/>
      <c r="C3" s="7"/>
      <c r="D3" s="7"/>
    </row>
    <row r="4" spans="1:4" ht="16.5" x14ac:dyDescent="0.3">
      <c r="A4" s="7"/>
      <c r="B4" s="7"/>
      <c r="C4" s="7"/>
      <c r="D4" s="7"/>
    </row>
    <row r="5" spans="1:4" ht="16.5" x14ac:dyDescent="0.3">
      <c r="A5" s="18" t="s">
        <v>20</v>
      </c>
      <c r="B5" s="7" t="s">
        <v>19</v>
      </c>
      <c r="C5" s="7"/>
      <c r="D5" s="7"/>
    </row>
    <row r="6" spans="1:4" ht="16.5" x14ac:dyDescent="0.3">
      <c r="A6" s="7"/>
      <c r="B6" s="7"/>
      <c r="C6" s="7"/>
      <c r="D6" s="7"/>
    </row>
    <row r="7" spans="1:4" ht="16.5" x14ac:dyDescent="0.3">
      <c r="A7" s="18" t="s">
        <v>71</v>
      </c>
      <c r="B7" s="18" t="s">
        <v>38</v>
      </c>
      <c r="C7" s="7"/>
    </row>
    <row r="8" spans="1:4" ht="16.5" x14ac:dyDescent="0.3">
      <c r="A8" s="7"/>
      <c r="B8" s="7" t="s">
        <v>39</v>
      </c>
      <c r="C8" s="7" t="s">
        <v>27</v>
      </c>
    </row>
    <row r="9" spans="1:4" ht="16.5" x14ac:dyDescent="0.3">
      <c r="A9" s="18" t="s">
        <v>25</v>
      </c>
      <c r="B9" s="7"/>
      <c r="C9" s="7"/>
    </row>
    <row r="10" spans="1:4" ht="16.5" x14ac:dyDescent="0.3">
      <c r="A10" s="19" t="s">
        <v>26</v>
      </c>
      <c r="B10" s="21"/>
      <c r="C10" s="21"/>
    </row>
    <row r="11" spans="1:4" ht="16.5" x14ac:dyDescent="0.3">
      <c r="A11" s="22" t="s">
        <v>26</v>
      </c>
      <c r="B11" s="21"/>
      <c r="C11" s="21"/>
    </row>
    <row r="12" spans="1:4" ht="16.5" x14ac:dyDescent="0.3">
      <c r="A12" s="19" t="s">
        <v>27</v>
      </c>
      <c r="B12" s="21"/>
      <c r="C12" s="2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D11"/>
  <sheetViews>
    <sheetView zoomScale="80" zoomScaleNormal="80" workbookViewId="0">
      <selection activeCell="A18" sqref="A18"/>
    </sheetView>
  </sheetViews>
  <sheetFormatPr baseColWidth="10" defaultRowHeight="15" x14ac:dyDescent="0.25"/>
  <cols>
    <col min="1" max="1" width="43.42578125" customWidth="1"/>
    <col min="2" max="2" width="23.28515625" customWidth="1"/>
    <col min="3" max="4" width="12.42578125" customWidth="1"/>
    <col min="5" max="5" width="44.42578125" bestFit="1" customWidth="1"/>
    <col min="6" max="6" width="48.42578125" bestFit="1" customWidth="1"/>
    <col min="7" max="7" width="49.42578125" bestFit="1" customWidth="1"/>
  </cols>
  <sheetData>
    <row r="1" spans="1:4" ht="16.5" x14ac:dyDescent="0.3">
      <c r="A1" s="7" t="s">
        <v>52</v>
      </c>
    </row>
    <row r="3" spans="1:4" ht="16.5" x14ac:dyDescent="0.3">
      <c r="A3" s="17" t="s">
        <v>77</v>
      </c>
      <c r="B3" s="7"/>
      <c r="C3" s="7"/>
      <c r="D3" s="7"/>
    </row>
    <row r="4" spans="1:4" ht="16.5" x14ac:dyDescent="0.3">
      <c r="A4" s="7"/>
      <c r="B4" s="7"/>
      <c r="C4" s="7"/>
      <c r="D4" s="7"/>
    </row>
    <row r="5" spans="1:4" ht="16.5" x14ac:dyDescent="0.3">
      <c r="A5" s="18" t="s">
        <v>20</v>
      </c>
      <c r="B5" s="7" t="s">
        <v>19</v>
      </c>
      <c r="C5" s="7"/>
      <c r="D5" s="7"/>
    </row>
    <row r="6" spans="1:4" ht="16.5" x14ac:dyDescent="0.3">
      <c r="A6" s="7"/>
      <c r="B6" s="7"/>
      <c r="C6" s="7"/>
      <c r="D6" s="7"/>
    </row>
    <row r="7" spans="1:4" ht="16.5" x14ac:dyDescent="0.3">
      <c r="A7" s="18" t="s">
        <v>75</v>
      </c>
      <c r="B7" s="18" t="s">
        <v>38</v>
      </c>
      <c r="C7" s="7"/>
    </row>
    <row r="8" spans="1:4" ht="16.5" x14ac:dyDescent="0.3">
      <c r="A8" s="7"/>
      <c r="B8" s="7" t="s">
        <v>39</v>
      </c>
      <c r="C8" s="7" t="s">
        <v>27</v>
      </c>
    </row>
    <row r="9" spans="1:4" ht="16.5" x14ac:dyDescent="0.3">
      <c r="A9" s="18" t="s">
        <v>25</v>
      </c>
      <c r="B9" s="7"/>
      <c r="C9" s="7"/>
    </row>
    <row r="10" spans="1:4" ht="16.5" x14ac:dyDescent="0.3">
      <c r="A10" s="19" t="s">
        <v>26</v>
      </c>
      <c r="B10" s="21"/>
      <c r="C10" s="21"/>
    </row>
    <row r="11" spans="1:4" ht="16.5" x14ac:dyDescent="0.3">
      <c r="A11" s="19" t="s">
        <v>27</v>
      </c>
      <c r="B11" s="21"/>
      <c r="C11"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Notice (pièces à fournir)</vt:lpstr>
      <vt:lpstr>1-Formulaire</vt:lpstr>
      <vt:lpstr>2-TableauSuiviDates</vt:lpstr>
      <vt:lpstr>3-Situation financière</vt:lpstr>
      <vt:lpstr>4-ModèleDédit</vt:lpstr>
      <vt:lpstr>FAQ</vt:lpstr>
      <vt:lpstr>TableauCroiséDynamique</vt:lpstr>
      <vt:lpstr>TCD-autresdep</vt:lpstr>
      <vt:lpstr>TCD-assur</vt:lpstr>
      <vt:lpstr>FAQ!_Hlk35851729</vt:lpstr>
      <vt:lpstr>'2-TableauSuiviDates'!Impression_des_titres</vt:lpstr>
      <vt:lpstr>'1-Formulaire'!Zone_d_impression</vt:lpstr>
      <vt:lpstr>'2-TableauSuiviDates'!Zone_d_impression</vt:lpstr>
      <vt:lpstr>'3-Situation financière'!Zone_d_impression</vt:lpstr>
      <vt:lpstr>'4-ModèleDédit'!Zone_d_impression</vt:lpstr>
      <vt:lpstr>'Notice (pièces à fournir)'!Zone_d_impression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Séverine Morin</dc:creator>
  <cp:lastModifiedBy>Corinne BRET</cp:lastModifiedBy>
  <cp:lastPrinted>2020-03-23T07:19:14Z</cp:lastPrinted>
  <dcterms:created xsi:type="dcterms:W3CDTF">2015-11-25T14:42:16Z</dcterms:created>
  <dcterms:modified xsi:type="dcterms:W3CDTF">2020-03-23T13:54:35Z</dcterms:modified>
</cp:coreProperties>
</file>